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E6" i="100"/>
  <c r="E7" s="1"/>
  <c r="C6"/>
  <c r="C7" s="1"/>
  <c r="P22" i="98" l="1"/>
  <c r="I22"/>
</calcChain>
</file>

<file path=xl/sharedStrings.xml><?xml version="1.0" encoding="utf-8"?>
<sst xmlns="http://schemas.openxmlformats.org/spreadsheetml/2006/main" count="1124" uniqueCount="181">
  <si>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</si>
  <si>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</si>
  <si>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</si>
  <si>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</si>
  <si>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</si>
  <si>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</si>
  <si>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</si>
  <si>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</si>
  <si>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</si>
  <si>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</si>
  <si>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</si>
  <si>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</si>
  <si>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</si>
  <si>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</si>
  <si>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</si>
  <si>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</si>
  <si>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</si>
  <si>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</si>
  <si>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</si>
  <si>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</si>
  <si>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</si>
  <si>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</si>
  <si>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</si>
  <si>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</si>
  <si>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</si>
  <si>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</si>
  <si>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</si>
  <si>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</si>
  <si>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</si>
  <si>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</si>
  <si>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</si>
  <si>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</si>
  <si>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</si>
  <si>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</si>
  <si>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</si>
  <si>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</si>
  <si>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</si>
  <si>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</si>
  <si>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</si>
  <si>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</si>
  <si>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</si>
  <si>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</si>
  <si>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</si>
  <si>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</si>
  <si>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</si>
  <si>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</si>
  <si>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</si>
  <si>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</si>
  <si>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</si>
  <si>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</si>
  <si>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</si>
  <si>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</si>
  <si>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</si>
  <si>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</si>
  <si>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</si>
  <si>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</si>
  <si>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</si>
  <si>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</si>
  <si>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</si>
  <si>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</si>
  <si>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</si>
  <si>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</si>
  <si>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</si>
  <si>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</si>
  <si>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</si>
  <si>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</si>
  <si>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</si>
  <si>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</si>
  <si>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</si>
  <si>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</si>
  <si>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</si>
  <si>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</si>
  <si>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</si>
  <si>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</si>
  <si>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</si>
  <si>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</si>
  <si>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</si>
  <si>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</si>
  <si>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</si>
  <si>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</si>
  <si>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</si>
  <si>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</si>
  <si>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</si>
  <si>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</si>
  <si>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</si>
  <si>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</si>
  <si>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</si>
  <si>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</si>
  <si>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</si>
  <si>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</si>
  <si>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</si>
  <si>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</si>
  <si>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</si>
  <si>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</si>
  <si>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</si>
  <si>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</si>
  <si>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</si>
  <si>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</si>
  <si>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</si>
  <si>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</si>
  <si>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</si>
  <si>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</si>
  <si>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</si>
  <si>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</si>
  <si>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</si>
  <si>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</si>
  <si>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</si>
  <si>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</si>
  <si>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</si>
  <si>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</si>
  <si>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</si>
  <si>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</si>
  <si>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</si>
  <si>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</si>
  <si>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</si>
  <si>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</si>
  <si>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</si>
  <si>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</si>
  <si>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</si>
  <si>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</si>
  <si>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</si>
  <si>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</si>
  <si>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</si>
  <si>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</si>
  <si>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</si>
  <si>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</si>
  <si>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</si>
  <si>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</si>
  <si>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</si>
  <si>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</si>
  <si>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</si>
  <si>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</si>
  <si>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</si>
  <si>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</si>
  <si>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</si>
  <si>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</si>
  <si>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</si>
  <si>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</si>
  <si>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</si>
  <si>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</si>
  <si>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</si>
  <si>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</si>
  <si>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</si>
  <si>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</si>
  <si>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</si>
  <si>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</si>
  <si>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</si>
  <si>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</si>
  <si>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</si>
  <si>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</si>
  <si>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</si>
  <si>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</si>
  <si>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</si>
  <si>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</si>
  <si>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</si>
  <si>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</si>
  <si>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</si>
  <si>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</si>
  <si>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</si>
  <si>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</si>
  <si>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</si>
  <si>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</si>
  <si>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</si>
  <si>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</si>
  <si>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</si>
  <si>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</si>
  <si>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</si>
  <si>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</si>
  <si>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</si>
  <si>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</si>
  <si>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</si>
  <si>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</si>
  <si>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</si>
  <si>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</si>
  <si>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</si>
  <si>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</si>
  <si>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тип - киосковый, количество трансформаторов-1, номинальная мощность-0.25 МВА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</si>
  <si>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</si>
  <si>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Наименование и реквизиты документа, согласно которому сформированы технические характеристики (параметры) инвестиционного проекта  проект на реконструкцию ООО "Союзэнергопроект"</t>
  </si>
  <si>
    <t>Наименование инвестиционного проекта: Реконструкция ВЛ-0.4 кВ от КТП 6-3-12 и замена КТП в г.Заринске</t>
  </si>
  <si>
    <t>Идентификатор инвестиционного проекта:  F_ZSK_9_Э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</si>
</sst>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7" sqref="A7:P7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165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179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166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10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04" t="s">
        <v>0</v>
      </c>
      <c r="B17" s="98" t="s">
        <v>2</v>
      </c>
      <c r="C17" s="100" t="s">
        <v>52</v>
      </c>
      <c r="D17" s="100"/>
      <c r="E17" s="100"/>
      <c r="F17" s="100"/>
      <c r="G17" s="100"/>
      <c r="H17" s="100"/>
      <c r="I17" s="100"/>
      <c r="J17" s="100" t="s">
        <v>53</v>
      </c>
      <c r="K17" s="100"/>
      <c r="L17" s="100"/>
      <c r="M17" s="100"/>
      <c r="N17" s="100"/>
      <c r="O17" s="100"/>
      <c r="P17" s="100"/>
      <c r="Q17" s="44"/>
    </row>
    <row r="18" spans="1:17" ht="41.25" customHeight="1">
      <c r="A18" s="104"/>
      <c r="B18" s="98"/>
      <c r="C18" s="101" t="s">
        <v>76</v>
      </c>
      <c r="D18" s="102"/>
      <c r="E18" s="102"/>
      <c r="F18" s="102"/>
      <c r="G18" s="102"/>
      <c r="H18" s="102"/>
      <c r="I18" s="103"/>
      <c r="J18" s="101" t="s">
        <v>76</v>
      </c>
      <c r="K18" s="102"/>
      <c r="L18" s="102"/>
      <c r="M18" s="102"/>
      <c r="N18" s="102"/>
      <c r="O18" s="102"/>
      <c r="P18" s="103"/>
      <c r="Q18" s="44"/>
    </row>
    <row r="19" spans="1:17" ht="33.75" customHeight="1">
      <c r="A19" s="104"/>
      <c r="B19" s="98"/>
      <c r="C19" s="98" t="s">
        <v>13</v>
      </c>
      <c r="D19" s="98"/>
      <c r="E19" s="98"/>
      <c r="F19" s="98"/>
      <c r="G19" s="98" t="s">
        <v>131</v>
      </c>
      <c r="H19" s="99"/>
      <c r="I19" s="99"/>
      <c r="J19" s="98" t="s">
        <v>13</v>
      </c>
      <c r="K19" s="98"/>
      <c r="L19" s="98"/>
      <c r="M19" s="98"/>
      <c r="N19" s="98" t="s">
        <v>131</v>
      </c>
      <c r="O19" s="99"/>
      <c r="P19" s="99"/>
    </row>
    <row r="20" spans="1:17" s="9" customFormat="1" ht="63">
      <c r="A20" s="104"/>
      <c r="B20" s="98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s="19" customFormat="1" ht="47.25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98" t="s">
        <v>76</v>
      </c>
      <c r="K4" s="98"/>
      <c r="L4" s="98"/>
      <c r="M4" s="98"/>
      <c r="N4" s="98"/>
      <c r="O4" s="98"/>
      <c r="P4" s="98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K15" sqref="K1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5" customHeight="1">
      <c r="A3" s="104"/>
      <c r="B3" s="98"/>
      <c r="C3" s="101" t="s">
        <v>178</v>
      </c>
      <c r="D3" s="102"/>
      <c r="E3" s="102"/>
      <c r="F3" s="102"/>
      <c r="G3" s="102"/>
      <c r="H3" s="102"/>
      <c r="I3" s="103"/>
      <c r="J3" s="101" t="s">
        <v>169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78.75">
      <c r="A8" s="75" t="s">
        <v>101</v>
      </c>
      <c r="B8" s="15" t="s">
        <v>88</v>
      </c>
      <c r="C8" s="70">
        <v>10</v>
      </c>
      <c r="D8" s="97" t="s">
        <v>176</v>
      </c>
      <c r="E8" s="70">
        <v>1</v>
      </c>
      <c r="F8" s="70" t="s">
        <v>21</v>
      </c>
      <c r="G8" s="16" t="s">
        <v>43</v>
      </c>
      <c r="H8" s="3">
        <v>982</v>
      </c>
      <c r="I8" s="11">
        <v>450</v>
      </c>
      <c r="J8" s="70">
        <v>10</v>
      </c>
      <c r="K8" s="97" t="s">
        <v>176</v>
      </c>
      <c r="L8" s="70">
        <v>1</v>
      </c>
      <c r="M8" s="70" t="s">
        <v>21</v>
      </c>
      <c r="N8" s="16" t="s">
        <v>43</v>
      </c>
      <c r="O8" s="3">
        <v>982</v>
      </c>
      <c r="P8" s="11">
        <v>450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3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3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>
        <v>450</v>
      </c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450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J3" sqref="J3:P3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1.25" customHeight="1">
      <c r="A3" s="104"/>
      <c r="B3" s="98"/>
      <c r="C3" s="101" t="s">
        <v>177</v>
      </c>
      <c r="D3" s="102"/>
      <c r="E3" s="102"/>
      <c r="F3" s="102"/>
      <c r="G3" s="102"/>
      <c r="H3" s="102"/>
      <c r="I3" s="103"/>
      <c r="J3" s="101" t="s">
        <v>177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63">
      <c r="A8" s="89" t="s">
        <v>101</v>
      </c>
      <c r="B8" s="14" t="s">
        <v>92</v>
      </c>
      <c r="C8" s="90">
        <v>0</v>
      </c>
      <c r="D8" s="38" t="s">
        <v>22</v>
      </c>
      <c r="E8" s="90">
        <v>0</v>
      </c>
      <c r="F8" s="94" t="s">
        <v>3</v>
      </c>
      <c r="G8" s="16" t="s">
        <v>45</v>
      </c>
      <c r="H8" s="90">
        <v>0</v>
      </c>
      <c r="I8" s="18">
        <v>0</v>
      </c>
      <c r="J8" s="90">
        <v>0</v>
      </c>
      <c r="K8" s="38" t="s">
        <v>22</v>
      </c>
      <c r="L8" s="90">
        <v>0</v>
      </c>
      <c r="M8" s="94" t="s">
        <v>3</v>
      </c>
      <c r="N8" s="16" t="s">
        <v>45</v>
      </c>
      <c r="O8" s="90">
        <v>0</v>
      </c>
      <c r="P8" s="18">
        <v>0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>
      <c r="A12" s="89" t="s">
        <v>103</v>
      </c>
      <c r="B12" s="15" t="s">
        <v>94</v>
      </c>
      <c r="C12" s="90">
        <v>10</v>
      </c>
      <c r="D12" s="97" t="s">
        <v>23</v>
      </c>
      <c r="E12" s="90">
        <v>0</v>
      </c>
      <c r="F12" s="39" t="s">
        <v>25</v>
      </c>
      <c r="G12" s="16" t="s">
        <v>46</v>
      </c>
      <c r="H12" s="90">
        <v>0</v>
      </c>
      <c r="I12" s="18">
        <v>0</v>
      </c>
      <c r="J12" s="90">
        <v>0</v>
      </c>
      <c r="K12" s="97" t="s">
        <v>23</v>
      </c>
      <c r="L12" s="90">
        <v>0</v>
      </c>
      <c r="M12" s="39" t="s">
        <v>25</v>
      </c>
      <c r="N12" s="16" t="s">
        <v>46</v>
      </c>
      <c r="O12" s="90">
        <v>0</v>
      </c>
      <c r="P12" s="18">
        <v>0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7" t="s">
        <v>23</v>
      </c>
      <c r="E16" s="90">
        <v>1</v>
      </c>
      <c r="F16" s="90" t="s">
        <v>21</v>
      </c>
      <c r="G16" s="16" t="s">
        <v>124</v>
      </c>
      <c r="H16" s="21">
        <v>0</v>
      </c>
      <c r="I16" s="18">
        <v>0</v>
      </c>
      <c r="J16" s="90">
        <v>0</v>
      </c>
      <c r="K16" s="97" t="s">
        <v>23</v>
      </c>
      <c r="L16" s="90">
        <v>0</v>
      </c>
      <c r="M16" s="90" t="s">
        <v>21</v>
      </c>
      <c r="N16" s="16" t="s">
        <v>124</v>
      </c>
      <c r="O16" s="21">
        <v>0</v>
      </c>
      <c r="P16" s="18">
        <v>0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1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6">
        <f>I8</f>
        <v>0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6">
        <f>P8</f>
        <v>0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C4" sqref="C4:I4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ht="33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101" t="s">
        <v>76</v>
      </c>
      <c r="K4" s="102"/>
      <c r="L4" s="102"/>
      <c r="M4" s="102"/>
      <c r="N4" s="102"/>
      <c r="O4" s="102"/>
      <c r="P4" s="103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11" sqref="E11:G11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71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70</v>
      </c>
      <c r="C3" s="125" t="s">
        <v>52</v>
      </c>
      <c r="D3" s="125"/>
      <c r="E3" s="98" t="s">
        <v>53</v>
      </c>
      <c r="F3" s="98"/>
      <c r="G3" s="98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31">
        <v>982</v>
      </c>
      <c r="D5" s="131"/>
      <c r="E5" s="131">
        <v>982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32">
        <f>C5*0.18</f>
        <v>176.76</v>
      </c>
      <c r="D6" s="132"/>
      <c r="E6" s="132">
        <f>E5*0.18</f>
        <v>176.76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170</v>
      </c>
      <c r="C7" s="132">
        <f>C5+C6</f>
        <v>1158.76</v>
      </c>
      <c r="D7" s="132"/>
      <c r="E7" s="132">
        <f>E5+E6</f>
        <v>1158.76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21">
        <v>531</v>
      </c>
      <c r="D8" s="122"/>
      <c r="E8" s="121">
        <v>531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171</v>
      </c>
      <c r="C9" s="133">
        <v>531</v>
      </c>
      <c r="D9" s="134"/>
      <c r="E9" s="101">
        <v>531</v>
      </c>
      <c r="F9" s="102"/>
      <c r="G9" s="103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172</v>
      </c>
      <c r="C10" s="133">
        <v>531</v>
      </c>
      <c r="D10" s="134"/>
      <c r="E10" s="101">
        <v>531</v>
      </c>
      <c r="F10" s="102"/>
      <c r="G10" s="103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3">
        <v>531</v>
      </c>
      <c r="D11" s="134"/>
      <c r="E11" s="101">
        <v>531</v>
      </c>
      <c r="F11" s="102"/>
      <c r="G11" s="103"/>
      <c r="H11" s="6"/>
      <c r="I11" s="6"/>
      <c r="J11" s="42"/>
      <c r="K11" s="42"/>
    </row>
    <row r="12" spans="1:17" ht="21" customHeight="1">
      <c r="A12" s="59" t="s">
        <v>67</v>
      </c>
      <c r="B12" s="62" t="s">
        <v>173</v>
      </c>
      <c r="C12" s="133">
        <v>0</v>
      </c>
      <c r="D12" s="134"/>
      <c r="E12" s="101">
        <v>0</v>
      </c>
      <c r="F12" s="102"/>
      <c r="G12" s="103"/>
      <c r="H12" s="6"/>
      <c r="I12" s="6"/>
    </row>
    <row r="13" spans="1:17" ht="18">
      <c r="A13" s="59" t="s">
        <v>68</v>
      </c>
      <c r="B13" s="62" t="s">
        <v>174</v>
      </c>
      <c r="C13" s="133">
        <v>0</v>
      </c>
      <c r="D13" s="134"/>
      <c r="E13" s="101">
        <v>0</v>
      </c>
      <c r="F13" s="102"/>
      <c r="G13" s="103"/>
      <c r="H13" s="6"/>
      <c r="I13" s="6"/>
    </row>
    <row r="14" spans="1:17" ht="18">
      <c r="A14" s="59" t="s">
        <v>75</v>
      </c>
      <c r="B14" s="62" t="s">
        <v>175</v>
      </c>
      <c r="C14" s="140">
        <v>531</v>
      </c>
      <c r="D14" s="141"/>
      <c r="E14" s="101">
        <v>531</v>
      </c>
      <c r="F14" s="142"/>
      <c r="G14" s="143"/>
      <c r="H14" s="6"/>
      <c r="I14" s="6"/>
    </row>
    <row r="15" spans="1:17">
      <c r="A15" s="59" t="s">
        <v>1</v>
      </c>
      <c r="B15" s="63" t="s">
        <v>1</v>
      </c>
      <c r="C15" s="135"/>
      <c r="D15" s="136"/>
      <c r="E15" s="137"/>
      <c r="F15" s="138"/>
      <c r="G15" s="139"/>
      <c r="H15" s="6"/>
      <c r="I15" s="6"/>
    </row>
    <row r="16" spans="1:17" ht="18">
      <c r="A16" s="59" t="s">
        <v>136</v>
      </c>
      <c r="B16" s="62" t="s">
        <v>137</v>
      </c>
      <c r="C16" s="135"/>
      <c r="D16" s="136"/>
      <c r="E16" s="137"/>
      <c r="F16" s="138"/>
      <c r="G16" s="139"/>
      <c r="H16" s="6"/>
      <c r="I16" s="6"/>
    </row>
    <row r="17" spans="1:9" ht="18">
      <c r="A17" s="59" t="s">
        <v>69</v>
      </c>
      <c r="B17" s="62" t="s">
        <v>138</v>
      </c>
      <c r="C17" s="144"/>
      <c r="D17" s="145"/>
      <c r="E17" s="101"/>
      <c r="F17" s="102"/>
      <c r="G17" s="103"/>
      <c r="H17" s="25"/>
      <c r="I17" s="29"/>
    </row>
    <row r="18" spans="1:9">
      <c r="A18" s="84"/>
      <c r="B18" s="65"/>
      <c r="C18" s="146"/>
      <c r="D18" s="146"/>
      <c r="E18" s="147"/>
      <c r="F18" s="147"/>
      <c r="G18" s="147"/>
    </row>
    <row r="19" spans="1:9" ht="18">
      <c r="A19" s="148" t="s">
        <v>142</v>
      </c>
      <c r="B19" s="148"/>
      <c r="C19" s="148"/>
      <c r="D19" s="148"/>
      <c r="E19" s="148"/>
      <c r="F19" s="148"/>
      <c r="G19" s="148"/>
    </row>
    <row r="20" spans="1:9" ht="36" customHeight="1">
      <c r="A20" s="149" t="s">
        <v>139</v>
      </c>
      <c r="B20" s="149"/>
      <c r="C20" s="149"/>
      <c r="D20" s="149"/>
      <c r="E20" s="149"/>
      <c r="F20" s="149"/>
      <c r="G20" s="149"/>
    </row>
    <row r="21" spans="1:9" ht="31.5" customHeight="1">
      <c r="A21" s="149" t="s">
        <v>140</v>
      </c>
      <c r="B21" s="149"/>
      <c r="C21" s="149"/>
      <c r="D21" s="149"/>
      <c r="E21" s="149"/>
      <c r="F21" s="149"/>
      <c r="G21" s="149"/>
      <c r="H21" s="64" t="s">
        <v>66</v>
      </c>
    </row>
    <row r="22" spans="1:9" s="57" customFormat="1" ht="69.75" customHeight="1">
      <c r="A22" s="149" t="s">
        <v>141</v>
      </c>
      <c r="B22" s="149"/>
      <c r="C22" s="149"/>
      <c r="D22" s="149"/>
      <c r="E22" s="149"/>
      <c r="F22" s="149"/>
      <c r="G22" s="149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inPguUapxkHgurMmcZF0JkG3M5EX2Ya2G5I9ZawSQls=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IHVajmfghB3Oiq3qRjl62A55LHGtFUVKaGro+9VRpxgBIq8zbdBCWNsQu9t/iTiZGvN6g9JR
    fikiojLQDQDgZQ==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casZixw2piAfRU//D94E0k4W1Kk=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oB6BhjrQk/fW/qgaWXGo8pSeBF0=</DigestValue>
      </Reference>
      <Reference URI="/xl/styles.xml?ContentType=application/vnd.openxmlformats-officedocument.spreadsheetml.styles+xml">
        <DigestMethod Algorithm="http://www.w3.org/2000/09/xmldsig#sha1"/>
        <DigestValue>CE+dt34a3o3mM3lqKuJ4Nu0uibk=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1B7xNDpTnUb5RBLXKXfsPrfsB4c=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FpJJpAUP62wTZr9+AQl8Qo3jMBg=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m1jAWXZRE7aK31upgnV2Jo7u9Zw=</DigestValue>
      </Reference>
      <Reference URI="/xl/worksheets/sheet4.xml?ContentType=application/vnd.openxmlformats-officedocument.spreadsheetml.worksheet+xml">
        <DigestMethod Algorithm="http://www.w3.org/2000/09/xmldsig#sha1"/>
        <DigestValue>+LJ4db6vMD9RrrpbUD8EFd8IqL0=</DigestValue>
      </Reference>
      <Reference URI="/xl/worksheets/sheet5.xml?ContentType=application/vnd.openxmlformats-officedocument.spreadsheetml.worksheet+xml">
        <DigestMethod Algorithm="http://www.w3.org/2000/09/xmldsig#sha1"/>
        <DigestValue>rSBpjPEa59vi06lhUg6mEMhisJs=</DigestValue>
      </Reference>
      <Reference URI="/xl/worksheets/sheet6.xml?ContentType=application/vnd.openxmlformats-officedocument.spreadsheetml.worksheet+xml">
        <DigestMethod Algorithm="http://www.w3.org/2000/09/xmldsig#sha1"/>
        <DigestValue>gCxRznBbj6lki7KrvJ8JMRh6lVQ=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2017-04-20T04:07:55Z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2017-04-19T04:43:48Z</dcterms:modified>
</cp:coreProperties>
</file>