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форма 4" sheetId="1" r:id="rId1"/>
  </sheets>
  <definedNames>
    <definedName name="_xlnm._FilterDatabase" localSheetId="0" hidden="1">'форма 4'!#REF!</definedName>
    <definedName name="_xlnm.Print_Area" localSheetId="0">'форма 4'!$A$1:$CL$20</definedName>
  </definedNames>
  <calcPr calcId="125725"/>
</workbook>
</file>

<file path=xl/calcChain.xml><?xml version="1.0" encoding="utf-8"?>
<calcChain xmlns="http://schemas.openxmlformats.org/spreadsheetml/2006/main">
  <c r="BK71" i="1"/>
  <c r="BY71"/>
  <c r="G74"/>
  <c r="G75"/>
  <c r="G73"/>
  <c r="BM26"/>
  <c r="BN26"/>
  <c r="BO26"/>
  <c r="BP26"/>
  <c r="BP20" s="1"/>
  <c r="BQ26"/>
  <c r="BR26"/>
  <c r="BS26"/>
  <c r="BT26"/>
  <c r="BU26"/>
  <c r="BV26"/>
  <c r="BW26"/>
  <c r="BX26"/>
  <c r="BZ26"/>
  <c r="CA26"/>
  <c r="CB26"/>
  <c r="CC26"/>
  <c r="CD26"/>
  <c r="CE26"/>
  <c r="CF26"/>
  <c r="CG26"/>
  <c r="CH26"/>
  <c r="CI26"/>
  <c r="CJ26"/>
  <c r="CK26"/>
  <c r="AK26"/>
  <c r="AL26"/>
  <c r="AM26"/>
  <c r="AN26"/>
  <c r="AO26"/>
  <c r="AP26"/>
  <c r="AQ26"/>
  <c r="AR26"/>
  <c r="AS26"/>
  <c r="AT26"/>
  <c r="AU26"/>
  <c r="AV26"/>
  <c r="AX26"/>
  <c r="AY26"/>
  <c r="AZ26"/>
  <c r="BA26"/>
  <c r="BB26"/>
  <c r="BC26"/>
  <c r="BD26"/>
  <c r="BE26"/>
  <c r="BF26"/>
  <c r="BG26"/>
  <c r="BH26"/>
  <c r="BI26"/>
  <c r="BJ26"/>
  <c r="BL26"/>
  <c r="BL20" s="1"/>
  <c r="E26"/>
  <c r="F26"/>
  <c r="H26"/>
  <c r="I26"/>
  <c r="J26"/>
  <c r="K26"/>
  <c r="L26"/>
  <c r="M26"/>
  <c r="N26"/>
  <c r="O26"/>
  <c r="P26"/>
  <c r="Q26"/>
  <c r="R26"/>
  <c r="S26"/>
  <c r="T26"/>
  <c r="V26"/>
  <c r="W26"/>
  <c r="X26"/>
  <c r="Y26"/>
  <c r="Z26"/>
  <c r="AA26"/>
  <c r="AB26"/>
  <c r="AC26"/>
  <c r="AD26"/>
  <c r="AE26"/>
  <c r="AF26"/>
  <c r="AG26"/>
  <c r="AH26"/>
  <c r="AH20" s="1"/>
  <c r="AJ26"/>
  <c r="BN23"/>
  <c r="BO23"/>
  <c r="BP23"/>
  <c r="BQ23"/>
  <c r="BR23"/>
  <c r="BS23"/>
  <c r="BS20" s="1"/>
  <c r="BT23"/>
  <c r="BU23"/>
  <c r="BV23"/>
  <c r="BW23"/>
  <c r="BW20" s="1"/>
  <c r="BX23"/>
  <c r="BY23"/>
  <c r="BZ23"/>
  <c r="CA23"/>
  <c r="CA20" s="1"/>
  <c r="CB23"/>
  <c r="CC23"/>
  <c r="CD23"/>
  <c r="CE23"/>
  <c r="CE20" s="1"/>
  <c r="CF23"/>
  <c r="CG23"/>
  <c r="CH23"/>
  <c r="CI23"/>
  <c r="CI20" s="1"/>
  <c r="CJ23"/>
  <c r="CK23"/>
  <c r="AI23"/>
  <c r="AJ23"/>
  <c r="AJ20" s="1"/>
  <c r="AK23"/>
  <c r="AL23"/>
  <c r="AL20" s="1"/>
  <c r="AM23"/>
  <c r="AN23"/>
  <c r="AN20" s="1"/>
  <c r="AO23"/>
  <c r="AP23"/>
  <c r="AP20" s="1"/>
  <c r="AQ23"/>
  <c r="AR23"/>
  <c r="AR20" s="1"/>
  <c r="AS23"/>
  <c r="AT23"/>
  <c r="AT20" s="1"/>
  <c r="AU23"/>
  <c r="AV23"/>
  <c r="AV20" s="1"/>
  <c r="AW23"/>
  <c r="AX23"/>
  <c r="AX20" s="1"/>
  <c r="AY23"/>
  <c r="AZ23"/>
  <c r="AZ20" s="1"/>
  <c r="BA23"/>
  <c r="BB23"/>
  <c r="BB20" s="1"/>
  <c r="BC23"/>
  <c r="BD23"/>
  <c r="BD20" s="1"/>
  <c r="BE23"/>
  <c r="BF23"/>
  <c r="BF20" s="1"/>
  <c r="BG23"/>
  <c r="BH23"/>
  <c r="BH20" s="1"/>
  <c r="BI23"/>
  <c r="BJ23"/>
  <c r="BJ20" s="1"/>
  <c r="BK23"/>
  <c r="BL23"/>
  <c r="BM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BQ22"/>
  <c r="BR22"/>
  <c r="BR20" s="1"/>
  <c r="BS22"/>
  <c r="BT22"/>
  <c r="BT20" s="1"/>
  <c r="BU22"/>
  <c r="BV22"/>
  <c r="BV20" s="1"/>
  <c r="BW22"/>
  <c r="BX22"/>
  <c r="BX20" s="1"/>
  <c r="BZ22"/>
  <c r="BZ20" s="1"/>
  <c r="CA22"/>
  <c r="CB22"/>
  <c r="CB20" s="1"/>
  <c r="CC22"/>
  <c r="CD22"/>
  <c r="CD20" s="1"/>
  <c r="CE22"/>
  <c r="CF22"/>
  <c r="CF20" s="1"/>
  <c r="CG22"/>
  <c r="CH22"/>
  <c r="CH20" s="1"/>
  <c r="CI22"/>
  <c r="CJ22"/>
  <c r="CJ20" s="1"/>
  <c r="CK22"/>
  <c r="AL22"/>
  <c r="AM22"/>
  <c r="AN22"/>
  <c r="AO22"/>
  <c r="AP22"/>
  <c r="AQ22"/>
  <c r="AR22"/>
  <c r="AS22"/>
  <c r="AT22"/>
  <c r="AU22"/>
  <c r="AV22"/>
  <c r="AX22"/>
  <c r="AY22"/>
  <c r="AZ22"/>
  <c r="BA22"/>
  <c r="BB22"/>
  <c r="BC22"/>
  <c r="BD22"/>
  <c r="BE22"/>
  <c r="BF22"/>
  <c r="BG22"/>
  <c r="BH22"/>
  <c r="BI22"/>
  <c r="BI20" s="1"/>
  <c r="BJ22"/>
  <c r="BL22"/>
  <c r="BM22"/>
  <c r="BM20" s="1"/>
  <c r="BN22"/>
  <c r="BO22"/>
  <c r="BO20" s="1"/>
  <c r="BP22"/>
  <c r="E22"/>
  <c r="F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J22"/>
  <c r="AK22"/>
  <c r="BN20"/>
  <c r="BQ20"/>
  <c r="BU20"/>
  <c r="CC20"/>
  <c r="CG20"/>
  <c r="CK20"/>
  <c r="AG20"/>
  <c r="AK20"/>
  <c r="AM20"/>
  <c r="AO20"/>
  <c r="AQ20"/>
  <c r="AS20"/>
  <c r="AU20"/>
  <c r="AY20"/>
  <c r="BA20"/>
  <c r="BC20"/>
  <c r="BE20"/>
  <c r="BG20"/>
  <c r="E20"/>
  <c r="F20"/>
  <c r="H20"/>
  <c r="I20"/>
  <c r="J20"/>
  <c r="K20"/>
  <c r="L20"/>
  <c r="M20"/>
  <c r="N20"/>
  <c r="O20"/>
  <c r="P20"/>
  <c r="Q20"/>
  <c r="R20"/>
  <c r="S20"/>
  <c r="T20"/>
  <c r="V20"/>
  <c r="W20"/>
  <c r="X20"/>
  <c r="Y20"/>
  <c r="Z20"/>
  <c r="AA20"/>
  <c r="AB20"/>
  <c r="AC20"/>
  <c r="AD20"/>
  <c r="AE20"/>
  <c r="AF20"/>
  <c r="D23"/>
  <c r="CD71"/>
  <c r="BP71"/>
  <c r="BP70" s="1"/>
  <c r="BQ70"/>
  <c r="BR70"/>
  <c r="BS70"/>
  <c r="BT70"/>
  <c r="BU70"/>
  <c r="BV70"/>
  <c r="BW70"/>
  <c r="BX70"/>
  <c r="BZ70"/>
  <c r="CA70"/>
  <c r="CB70"/>
  <c r="CC70"/>
  <c r="CD70"/>
  <c r="CE70"/>
  <c r="CF70"/>
  <c r="CG70"/>
  <c r="CH70"/>
  <c r="CI70"/>
  <c r="CJ70"/>
  <c r="CK70"/>
  <c r="AK70"/>
  <c r="AL70"/>
  <c r="AM70"/>
  <c r="AN70"/>
  <c r="AO70"/>
  <c r="AP70"/>
  <c r="AQ70"/>
  <c r="AR70"/>
  <c r="AS70"/>
  <c r="AT70"/>
  <c r="AU70"/>
  <c r="AV70"/>
  <c r="AX70"/>
  <c r="AY70"/>
  <c r="AZ70"/>
  <c r="BA70"/>
  <c r="BB70"/>
  <c r="BC70"/>
  <c r="BD70"/>
  <c r="BE70"/>
  <c r="BF70"/>
  <c r="BG70"/>
  <c r="BH70"/>
  <c r="BI70"/>
  <c r="BJ70"/>
  <c r="BL70"/>
  <c r="BM70"/>
  <c r="BN70"/>
  <c r="BO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J70"/>
  <c r="CF65"/>
  <c r="CG65"/>
  <c r="CH65"/>
  <c r="CI65"/>
  <c r="CJ65"/>
  <c r="BP65"/>
  <c r="BQ65"/>
  <c r="BR65"/>
  <c r="BS65"/>
  <c r="BT65"/>
  <c r="BU65"/>
  <c r="BV65"/>
  <c r="BW65"/>
  <c r="BX65"/>
  <c r="BY65"/>
  <c r="BZ65"/>
  <c r="CA65"/>
  <c r="CB65"/>
  <c r="CC65"/>
  <c r="CD65"/>
  <c r="CE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J65"/>
  <c r="BK65"/>
  <c r="BL65"/>
  <c r="BM65"/>
  <c r="BN65"/>
  <c r="BO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E65"/>
  <c r="BT146"/>
  <c r="BX146"/>
  <c r="CB146"/>
  <c r="CF146"/>
  <c r="CJ146"/>
  <c r="AE146"/>
  <c r="AI146"/>
  <c r="AM146"/>
  <c r="AQ146"/>
  <c r="AU146"/>
  <c r="AY146"/>
  <c r="BC146"/>
  <c r="BG146"/>
  <c r="BH150"/>
  <c r="BH146" s="1"/>
  <c r="BI150"/>
  <c r="BI146" s="1"/>
  <c r="BJ150"/>
  <c r="BJ146" s="1"/>
  <c r="BK150"/>
  <c r="BK146" s="1"/>
  <c r="BL150"/>
  <c r="BL146" s="1"/>
  <c r="BM150"/>
  <c r="BM146" s="1"/>
  <c r="BN150"/>
  <c r="BN146" s="1"/>
  <c r="BO150"/>
  <c r="BO146" s="1"/>
  <c r="BP150"/>
  <c r="BP146" s="1"/>
  <c r="BQ150"/>
  <c r="BQ146" s="1"/>
  <c r="BR150"/>
  <c r="BR146" s="1"/>
  <c r="BS150"/>
  <c r="BS146" s="1"/>
  <c r="BT150"/>
  <c r="BU150"/>
  <c r="BU146" s="1"/>
  <c r="BV150"/>
  <c r="BV146" s="1"/>
  <c r="BW150"/>
  <c r="BW146" s="1"/>
  <c r="BX150"/>
  <c r="BZ150"/>
  <c r="BZ146" s="1"/>
  <c r="CA150"/>
  <c r="CA146" s="1"/>
  <c r="CB150"/>
  <c r="CC150"/>
  <c r="CC146" s="1"/>
  <c r="CD150"/>
  <c r="CD146" s="1"/>
  <c r="CE150"/>
  <c r="CE146" s="1"/>
  <c r="CF150"/>
  <c r="CG150"/>
  <c r="CG146" s="1"/>
  <c r="CH150"/>
  <c r="CH146" s="1"/>
  <c r="CI150"/>
  <c r="CI146" s="1"/>
  <c r="CJ150"/>
  <c r="CK150"/>
  <c r="CK146" s="1"/>
  <c r="CL150"/>
  <c r="AJ150"/>
  <c r="AJ146" s="1"/>
  <c r="AK150"/>
  <c r="AK146" s="1"/>
  <c r="AL150"/>
  <c r="AL146" s="1"/>
  <c r="AM150"/>
  <c r="AN150"/>
  <c r="AN146" s="1"/>
  <c r="AO150"/>
  <c r="AO146" s="1"/>
  <c r="AP150"/>
  <c r="AP146" s="1"/>
  <c r="AQ150"/>
  <c r="AR150"/>
  <c r="AR146" s="1"/>
  <c r="AS150"/>
  <c r="AS146" s="1"/>
  <c r="AT150"/>
  <c r="AT146" s="1"/>
  <c r="AU150"/>
  <c r="AV150"/>
  <c r="AV146" s="1"/>
  <c r="AW150"/>
  <c r="AW146" s="1"/>
  <c r="AX150"/>
  <c r="AX146" s="1"/>
  <c r="AY150"/>
  <c r="AZ150"/>
  <c r="AZ146" s="1"/>
  <c r="BA150"/>
  <c r="BA146" s="1"/>
  <c r="BB150"/>
  <c r="BB146" s="1"/>
  <c r="BC150"/>
  <c r="BD150"/>
  <c r="BD146" s="1"/>
  <c r="BE150"/>
  <c r="BE146" s="1"/>
  <c r="BF150"/>
  <c r="BF146" s="1"/>
  <c r="BG150"/>
  <c r="E150"/>
  <c r="E146" s="1"/>
  <c r="F150"/>
  <c r="F146" s="1"/>
  <c r="M150"/>
  <c r="M146" s="1"/>
  <c r="X150"/>
  <c r="X146" s="1"/>
  <c r="Y150"/>
  <c r="Y146" s="1"/>
  <c r="Z150"/>
  <c r="Z146" s="1"/>
  <c r="AA150"/>
  <c r="AB150"/>
  <c r="AB146" s="1"/>
  <c r="AC150"/>
  <c r="AC146" s="1"/>
  <c r="AD150"/>
  <c r="AD146" s="1"/>
  <c r="AE150"/>
  <c r="AF150"/>
  <c r="AF146" s="1"/>
  <c r="AG150"/>
  <c r="AG146" s="1"/>
  <c r="AH150"/>
  <c r="AH146" s="1"/>
  <c r="AI150"/>
  <c r="AA146"/>
  <c r="D150"/>
  <c r="D146" s="1"/>
  <c r="BP113"/>
  <c r="R30"/>
  <c r="L33"/>
  <c r="K33"/>
  <c r="L31"/>
  <c r="K31"/>
  <c r="J31"/>
  <c r="I31"/>
  <c r="H31"/>
  <c r="G31"/>
  <c r="L30"/>
  <c r="K30"/>
  <c r="J30"/>
  <c r="I30"/>
  <c r="H30"/>
  <c r="G30"/>
  <c r="BP112" l="1"/>
  <c r="BY117"/>
  <c r="CD117" s="1"/>
  <c r="BZ113"/>
  <c r="CA113"/>
  <c r="CB113"/>
  <c r="CC113"/>
  <c r="BY114"/>
  <c r="BY115"/>
  <c r="BY116"/>
  <c r="BK113"/>
  <c r="BK112" s="1"/>
  <c r="BB113"/>
  <c r="AW113"/>
  <c r="AW112" s="1"/>
  <c r="AN113"/>
  <c r="AN71" s="1"/>
  <c r="AI113"/>
  <c r="AI112" s="1"/>
  <c r="Z113"/>
  <c r="Z112" s="1"/>
  <c r="Z71" s="1"/>
  <c r="U113"/>
  <c r="U112" s="1"/>
  <c r="L113"/>
  <c r="L112" s="1"/>
  <c r="L71" s="1"/>
  <c r="G113"/>
  <c r="D113"/>
  <c r="D112" s="1"/>
  <c r="CD160"/>
  <c r="BP159"/>
  <c r="BP160"/>
  <c r="BB160"/>
  <c r="BB159" s="1"/>
  <c r="AN160"/>
  <c r="AN159" s="1"/>
  <c r="Z160"/>
  <c r="Z159" s="1"/>
  <c r="L160"/>
  <c r="L159" s="1"/>
  <c r="BY167"/>
  <c r="BY161"/>
  <c r="BK171"/>
  <c r="BY171" s="1"/>
  <c r="BK172"/>
  <c r="BY172" s="1"/>
  <c r="BK173"/>
  <c r="BY173" s="1"/>
  <c r="BK170"/>
  <c r="BY170" s="1"/>
  <c r="AW169"/>
  <c r="BY169" s="1"/>
  <c r="AW168"/>
  <c r="BY168" s="1"/>
  <c r="AW167"/>
  <c r="AW160" s="1"/>
  <c r="AW26" s="1"/>
  <c r="AI160"/>
  <c r="AI26" s="1"/>
  <c r="AI166"/>
  <c r="BY166" s="1"/>
  <c r="U165"/>
  <c r="U160" s="1"/>
  <c r="G163"/>
  <c r="BY163" s="1"/>
  <c r="G162"/>
  <c r="BY162" s="1"/>
  <c r="G164"/>
  <c r="BY164" s="1"/>
  <c r="D160"/>
  <c r="D26" s="1"/>
  <c r="BL72"/>
  <c r="BL71" s="1"/>
  <c r="AX72"/>
  <c r="AX71" s="1"/>
  <c r="AJ72"/>
  <c r="AJ71" s="1"/>
  <c r="BZ87"/>
  <c r="BZ88"/>
  <c r="BZ89"/>
  <c r="BZ90"/>
  <c r="BZ91"/>
  <c r="BZ83"/>
  <c r="BZ84"/>
  <c r="BZ85"/>
  <c r="BZ86"/>
  <c r="BZ82"/>
  <c r="BZ81"/>
  <c r="BZ78"/>
  <c r="BZ79"/>
  <c r="BZ80"/>
  <c r="BZ76"/>
  <c r="BZ77"/>
  <c r="BZ75"/>
  <c r="BZ74"/>
  <c r="BZ73"/>
  <c r="BZ99"/>
  <c r="BZ100"/>
  <c r="BZ101"/>
  <c r="BZ102"/>
  <c r="BZ96"/>
  <c r="BZ97"/>
  <c r="BZ98"/>
  <c r="BZ93"/>
  <c r="BZ94"/>
  <c r="BZ95"/>
  <c r="BZ92"/>
  <c r="BK100"/>
  <c r="BY100" s="1"/>
  <c r="BK101"/>
  <c r="BY101" s="1"/>
  <c r="BK102"/>
  <c r="BY102" s="1"/>
  <c r="BK96"/>
  <c r="BY96" s="1"/>
  <c r="BK97"/>
  <c r="BY97" s="1"/>
  <c r="BK98"/>
  <c r="BY98" s="1"/>
  <c r="BK99"/>
  <c r="BY99" s="1"/>
  <c r="BK93"/>
  <c r="BY93" s="1"/>
  <c r="BK94"/>
  <c r="BY94" s="1"/>
  <c r="BK95"/>
  <c r="BY95" s="1"/>
  <c r="BK92"/>
  <c r="AW89"/>
  <c r="BY89" s="1"/>
  <c r="AW90"/>
  <c r="BY90" s="1"/>
  <c r="AW91"/>
  <c r="BY91" s="1"/>
  <c r="AW87"/>
  <c r="BY87" s="1"/>
  <c r="AW88"/>
  <c r="BY88" s="1"/>
  <c r="AW85"/>
  <c r="BY85" s="1"/>
  <c r="AW86"/>
  <c r="BY86" s="1"/>
  <c r="AW83"/>
  <c r="BY83" s="1"/>
  <c r="AW84"/>
  <c r="BY84" s="1"/>
  <c r="AW82"/>
  <c r="AI81"/>
  <c r="BY81" s="1"/>
  <c r="H72"/>
  <c r="H71" s="1"/>
  <c r="G77"/>
  <c r="BY77" s="1"/>
  <c r="G78"/>
  <c r="BY78" s="1"/>
  <c r="G79"/>
  <c r="BY79" s="1"/>
  <c r="G80"/>
  <c r="BY80" s="1"/>
  <c r="BY74"/>
  <c r="BY75"/>
  <c r="G76"/>
  <c r="BY76" s="1"/>
  <c r="BY73"/>
  <c r="D72"/>
  <c r="D71" s="1"/>
  <c r="D70" s="1"/>
  <c r="D22" s="1"/>
  <c r="BY151"/>
  <c r="BY150" s="1"/>
  <c r="BY146" s="1"/>
  <c r="U159" l="1"/>
  <c r="U26"/>
  <c r="U20" s="1"/>
  <c r="BK72"/>
  <c r="BK70" s="1"/>
  <c r="BK22" s="1"/>
  <c r="BY165"/>
  <c r="G160"/>
  <c r="BY113"/>
  <c r="BY112" s="1"/>
  <c r="G112"/>
  <c r="D20"/>
  <c r="BB112"/>
  <c r="BB71"/>
  <c r="AW72"/>
  <c r="AW71" s="1"/>
  <c r="AW70" s="1"/>
  <c r="AW22" s="1"/>
  <c r="AW20" s="1"/>
  <c r="CD113"/>
  <c r="CD112" s="1"/>
  <c r="BZ72"/>
  <c r="BZ71" s="1"/>
  <c r="BY160"/>
  <c r="AW159"/>
  <c r="D159"/>
  <c r="G72"/>
  <c r="G71" s="1"/>
  <c r="G70" s="1"/>
  <c r="G22" s="1"/>
  <c r="BY92"/>
  <c r="AI72"/>
  <c r="AI71" s="1"/>
  <c r="AI70" s="1"/>
  <c r="AI22" s="1"/>
  <c r="AI20" s="1"/>
  <c r="BK160"/>
  <c r="BY82"/>
  <c r="AI159"/>
  <c r="D34"/>
  <c r="G34"/>
  <c r="H34"/>
  <c r="I34"/>
  <c r="J34"/>
  <c r="K34"/>
  <c r="L34"/>
  <c r="N34"/>
  <c r="O34"/>
  <c r="P34"/>
  <c r="Q34"/>
  <c r="R34"/>
  <c r="S34"/>
  <c r="T34"/>
  <c r="U34"/>
  <c r="V34"/>
  <c r="W34"/>
  <c r="D35"/>
  <c r="G35"/>
  <c r="H35"/>
  <c r="I35"/>
  <c r="J35"/>
  <c r="K35"/>
  <c r="L35"/>
  <c r="N35"/>
  <c r="O35"/>
  <c r="P35"/>
  <c r="Q35"/>
  <c r="R35"/>
  <c r="S35"/>
  <c r="T35"/>
  <c r="U35"/>
  <c r="V35"/>
  <c r="W35"/>
  <c r="G37"/>
  <c r="H37"/>
  <c r="I37"/>
  <c r="J37"/>
  <c r="K37"/>
  <c r="L37"/>
  <c r="N37"/>
  <c r="O37"/>
  <c r="P37"/>
  <c r="Q37"/>
  <c r="R37"/>
  <c r="S37"/>
  <c r="T37"/>
  <c r="U37"/>
  <c r="V37"/>
  <c r="W37"/>
  <c r="G38"/>
  <c r="H38"/>
  <c r="I38"/>
  <c r="J38"/>
  <c r="K38"/>
  <c r="L38"/>
  <c r="N38"/>
  <c r="O38"/>
  <c r="P38"/>
  <c r="Q38"/>
  <c r="R38"/>
  <c r="S38"/>
  <c r="T38"/>
  <c r="U38"/>
  <c r="V38"/>
  <c r="W38"/>
  <c r="D39"/>
  <c r="G39"/>
  <c r="H39"/>
  <c r="I39"/>
  <c r="J39"/>
  <c r="K39"/>
  <c r="L39"/>
  <c r="N39"/>
  <c r="O39"/>
  <c r="P39"/>
  <c r="Q39"/>
  <c r="R39"/>
  <c r="S39"/>
  <c r="T39"/>
  <c r="U39"/>
  <c r="V39"/>
  <c r="W39"/>
  <c r="D41"/>
  <c r="G41"/>
  <c r="H41"/>
  <c r="I41"/>
  <c r="J41"/>
  <c r="K41"/>
  <c r="L41"/>
  <c r="N41"/>
  <c r="O41"/>
  <c r="P41"/>
  <c r="Q41"/>
  <c r="R41"/>
  <c r="S41"/>
  <c r="T41"/>
  <c r="U41"/>
  <c r="V41"/>
  <c r="W41"/>
  <c r="D42"/>
  <c r="G42"/>
  <c r="H42"/>
  <c r="I42"/>
  <c r="J42"/>
  <c r="K42"/>
  <c r="L42"/>
  <c r="N42"/>
  <c r="O42"/>
  <c r="P42"/>
  <c r="Q42"/>
  <c r="R42"/>
  <c r="S42"/>
  <c r="T42"/>
  <c r="U42"/>
  <c r="V42"/>
  <c r="W42"/>
  <c r="W43"/>
  <c r="D44"/>
  <c r="G44"/>
  <c r="H44"/>
  <c r="I44"/>
  <c r="J44"/>
  <c r="K44"/>
  <c r="L44"/>
  <c r="N44"/>
  <c r="O44"/>
  <c r="P44"/>
  <c r="Q44"/>
  <c r="R44"/>
  <c r="S44"/>
  <c r="T44"/>
  <c r="U44"/>
  <c r="V44"/>
  <c r="W44"/>
  <c r="D45"/>
  <c r="G45"/>
  <c r="H45"/>
  <c r="I45"/>
  <c r="J45"/>
  <c r="K45"/>
  <c r="L45"/>
  <c r="N45"/>
  <c r="O45"/>
  <c r="P45"/>
  <c r="Q45"/>
  <c r="R45"/>
  <c r="S45"/>
  <c r="T45"/>
  <c r="U45"/>
  <c r="V45"/>
  <c r="W45"/>
  <c r="D46"/>
  <c r="G46"/>
  <c r="H46"/>
  <c r="I46"/>
  <c r="J46"/>
  <c r="K46"/>
  <c r="L46"/>
  <c r="N46"/>
  <c r="O46"/>
  <c r="P46"/>
  <c r="Q46"/>
  <c r="R46"/>
  <c r="S46"/>
  <c r="T46"/>
  <c r="U46"/>
  <c r="V46"/>
  <c r="W46"/>
  <c r="D47"/>
  <c r="G47"/>
  <c r="H47"/>
  <c r="I47"/>
  <c r="J47"/>
  <c r="K47"/>
  <c r="L47"/>
  <c r="N47"/>
  <c r="O47"/>
  <c r="P47"/>
  <c r="Q47"/>
  <c r="R47"/>
  <c r="S47"/>
  <c r="T47"/>
  <c r="U47"/>
  <c r="V47"/>
  <c r="W47"/>
  <c r="D48"/>
  <c r="G48"/>
  <c r="H48"/>
  <c r="I48"/>
  <c r="J48"/>
  <c r="K48"/>
  <c r="L48"/>
  <c r="N48"/>
  <c r="O48"/>
  <c r="P48"/>
  <c r="Q48"/>
  <c r="R48"/>
  <c r="S48"/>
  <c r="T48"/>
  <c r="U48"/>
  <c r="V48"/>
  <c r="W48"/>
  <c r="D49"/>
  <c r="G49"/>
  <c r="H49"/>
  <c r="I49"/>
  <c r="J49"/>
  <c r="K49"/>
  <c r="L49"/>
  <c r="N49"/>
  <c r="O49"/>
  <c r="P49"/>
  <c r="Q49"/>
  <c r="R49"/>
  <c r="S49"/>
  <c r="T49"/>
  <c r="U49"/>
  <c r="V49"/>
  <c r="W49"/>
  <c r="D50"/>
  <c r="G50"/>
  <c r="H50"/>
  <c r="I50"/>
  <c r="J50"/>
  <c r="K50"/>
  <c r="L50"/>
  <c r="N50"/>
  <c r="O50"/>
  <c r="P50"/>
  <c r="Q50"/>
  <c r="R50"/>
  <c r="S50"/>
  <c r="T50"/>
  <c r="U50"/>
  <c r="V50"/>
  <c r="W50"/>
  <c r="D51"/>
  <c r="G51"/>
  <c r="H51"/>
  <c r="I51"/>
  <c r="J51"/>
  <c r="K51"/>
  <c r="L51"/>
  <c r="N51"/>
  <c r="O51"/>
  <c r="P51"/>
  <c r="Q51"/>
  <c r="R51"/>
  <c r="S51"/>
  <c r="T51"/>
  <c r="U51"/>
  <c r="V51"/>
  <c r="W51"/>
  <c r="D52"/>
  <c r="G52"/>
  <c r="H52"/>
  <c r="I52"/>
  <c r="J52"/>
  <c r="K52"/>
  <c r="L52"/>
  <c r="N52"/>
  <c r="O52"/>
  <c r="P52"/>
  <c r="Q52"/>
  <c r="R52"/>
  <c r="S52"/>
  <c r="T52"/>
  <c r="U52"/>
  <c r="V52"/>
  <c r="W52"/>
  <c r="D53"/>
  <c r="G53"/>
  <c r="H53"/>
  <c r="I53"/>
  <c r="J53"/>
  <c r="K53"/>
  <c r="L53"/>
  <c r="N53"/>
  <c r="O53"/>
  <c r="P53"/>
  <c r="Q53"/>
  <c r="R53"/>
  <c r="S53"/>
  <c r="T53"/>
  <c r="U53"/>
  <c r="V53"/>
  <c r="W53"/>
  <c r="D54"/>
  <c r="G54"/>
  <c r="H54"/>
  <c r="I54"/>
  <c r="J54"/>
  <c r="K54"/>
  <c r="L54"/>
  <c r="N54"/>
  <c r="O54"/>
  <c r="P54"/>
  <c r="Q54"/>
  <c r="R54"/>
  <c r="S54"/>
  <c r="T54"/>
  <c r="U54"/>
  <c r="V54"/>
  <c r="W54"/>
  <c r="D55"/>
  <c r="G55"/>
  <c r="H55"/>
  <c r="I55"/>
  <c r="J55"/>
  <c r="K55"/>
  <c r="L55"/>
  <c r="N55"/>
  <c r="O55"/>
  <c r="P55"/>
  <c r="Q55"/>
  <c r="R55"/>
  <c r="S55"/>
  <c r="T55"/>
  <c r="U55"/>
  <c r="V55"/>
  <c r="W55"/>
  <c r="D57"/>
  <c r="G57"/>
  <c r="H57"/>
  <c r="I57"/>
  <c r="J57"/>
  <c r="K57"/>
  <c r="L57"/>
  <c r="N57"/>
  <c r="O57"/>
  <c r="P57"/>
  <c r="Q57"/>
  <c r="R57"/>
  <c r="S57"/>
  <c r="T57"/>
  <c r="U57"/>
  <c r="V57"/>
  <c r="W57"/>
  <c r="D58"/>
  <c r="G58"/>
  <c r="H58"/>
  <c r="I58"/>
  <c r="J58"/>
  <c r="K58"/>
  <c r="L58"/>
  <c r="N58"/>
  <c r="O58"/>
  <c r="P58"/>
  <c r="Q58"/>
  <c r="R58"/>
  <c r="S58"/>
  <c r="T58"/>
  <c r="U58"/>
  <c r="V58"/>
  <c r="W58"/>
  <c r="D60"/>
  <c r="G60"/>
  <c r="H60"/>
  <c r="I60"/>
  <c r="J60"/>
  <c r="K60"/>
  <c r="L60"/>
  <c r="N60"/>
  <c r="O60"/>
  <c r="P60"/>
  <c r="Q60"/>
  <c r="R60"/>
  <c r="S60"/>
  <c r="T60"/>
  <c r="U60"/>
  <c r="V60"/>
  <c r="W60"/>
  <c r="D61"/>
  <c r="G61"/>
  <c r="H61"/>
  <c r="I61"/>
  <c r="J61"/>
  <c r="K61"/>
  <c r="L61"/>
  <c r="N61"/>
  <c r="O61"/>
  <c r="P61"/>
  <c r="Q61"/>
  <c r="R61"/>
  <c r="S61"/>
  <c r="T61"/>
  <c r="U61"/>
  <c r="V61"/>
  <c r="W61"/>
  <c r="D62"/>
  <c r="G62"/>
  <c r="H62"/>
  <c r="I62"/>
  <c r="J62"/>
  <c r="K62"/>
  <c r="L62"/>
  <c r="N62"/>
  <c r="O62"/>
  <c r="P62"/>
  <c r="Q62"/>
  <c r="R62"/>
  <c r="S62"/>
  <c r="T62"/>
  <c r="U62"/>
  <c r="V62"/>
  <c r="W62"/>
  <c r="D64"/>
  <c r="G64"/>
  <c r="H64"/>
  <c r="I64"/>
  <c r="J64"/>
  <c r="K64"/>
  <c r="L64"/>
  <c r="N64"/>
  <c r="O64"/>
  <c r="P64"/>
  <c r="Q64"/>
  <c r="R64"/>
  <c r="S64"/>
  <c r="T64"/>
  <c r="U64"/>
  <c r="V64"/>
  <c r="W64"/>
  <c r="G151"/>
  <c r="G150" s="1"/>
  <c r="G146" s="1"/>
  <c r="H151"/>
  <c r="H150" s="1"/>
  <c r="H146" s="1"/>
  <c r="I151"/>
  <c r="I150" s="1"/>
  <c r="I146" s="1"/>
  <c r="J151"/>
  <c r="J150" s="1"/>
  <c r="J146" s="1"/>
  <c r="K151"/>
  <c r="K150" s="1"/>
  <c r="K146" s="1"/>
  <c r="L151"/>
  <c r="L150" s="1"/>
  <c r="L146" s="1"/>
  <c r="N151"/>
  <c r="N150" s="1"/>
  <c r="N146" s="1"/>
  <c r="O151"/>
  <c r="O150" s="1"/>
  <c r="O146" s="1"/>
  <c r="P151"/>
  <c r="P150" s="1"/>
  <c r="P146" s="1"/>
  <c r="Q151"/>
  <c r="Q150" s="1"/>
  <c r="Q146" s="1"/>
  <c r="R151"/>
  <c r="R150" s="1"/>
  <c r="R146" s="1"/>
  <c r="S151"/>
  <c r="S150" s="1"/>
  <c r="S146" s="1"/>
  <c r="T151"/>
  <c r="T150" s="1"/>
  <c r="T146" s="1"/>
  <c r="U151"/>
  <c r="U150" s="1"/>
  <c r="U146" s="1"/>
  <c r="V151"/>
  <c r="V150" s="1"/>
  <c r="V146" s="1"/>
  <c r="W151"/>
  <c r="W150" s="1"/>
  <c r="W146" s="1"/>
  <c r="D67"/>
  <c r="G67"/>
  <c r="H67"/>
  <c r="I67"/>
  <c r="J67"/>
  <c r="K67"/>
  <c r="L67"/>
  <c r="N67"/>
  <c r="O67"/>
  <c r="P67"/>
  <c r="Q67"/>
  <c r="R67"/>
  <c r="S67"/>
  <c r="T67"/>
  <c r="U67"/>
  <c r="V67"/>
  <c r="W67"/>
  <c r="D68"/>
  <c r="G68"/>
  <c r="H68"/>
  <c r="I68"/>
  <c r="J68"/>
  <c r="K68"/>
  <c r="L68"/>
  <c r="N68"/>
  <c r="O68"/>
  <c r="P68"/>
  <c r="Q68"/>
  <c r="R68"/>
  <c r="S68"/>
  <c r="T68"/>
  <c r="U68"/>
  <c r="V68"/>
  <c r="W68"/>
  <c r="I71"/>
  <c r="J71"/>
  <c r="K71"/>
  <c r="N71"/>
  <c r="O71"/>
  <c r="P71"/>
  <c r="Q71"/>
  <c r="R71"/>
  <c r="S71"/>
  <c r="T71"/>
  <c r="V71"/>
  <c r="W71"/>
  <c r="N72"/>
  <c r="O72"/>
  <c r="P72"/>
  <c r="Q72"/>
  <c r="R72"/>
  <c r="S72"/>
  <c r="T72"/>
  <c r="U72"/>
  <c r="U71" s="1"/>
  <c r="V72"/>
  <c r="W72"/>
  <c r="K107"/>
  <c r="L107"/>
  <c r="L32" s="1"/>
  <c r="R107"/>
  <c r="V107"/>
  <c r="AF107"/>
  <c r="BU107"/>
  <c r="H107"/>
  <c r="AH107"/>
  <c r="AU108"/>
  <c r="AU107" s="1"/>
  <c r="BJ107"/>
  <c r="BM107"/>
  <c r="BY107"/>
  <c r="CE107"/>
  <c r="CK108"/>
  <c r="CK107" s="1"/>
  <c r="D153"/>
  <c r="E153"/>
  <c r="BK153"/>
  <c r="BN153"/>
  <c r="BR153"/>
  <c r="BY153"/>
  <c r="CB153"/>
  <c r="CF153"/>
  <c r="CI153"/>
  <c r="G159" l="1"/>
  <c r="G26"/>
  <c r="G20" s="1"/>
  <c r="BY159"/>
  <c r="BY26"/>
  <c r="BK159"/>
  <c r="BK26"/>
  <c r="BK20" s="1"/>
  <c r="BY72"/>
  <c r="BY70" s="1"/>
  <c r="BY22" s="1"/>
  <c r="K32"/>
  <c r="BY20" l="1"/>
</calcChain>
</file>

<file path=xl/sharedStrings.xml><?xml version="1.0" encoding="utf-8"?>
<sst xmlns="http://schemas.openxmlformats.org/spreadsheetml/2006/main" count="923" uniqueCount="321">
  <si>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</si>
  <si>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</si>
  <si>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</si>
  <si>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</si>
  <si>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</si>
  <si>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</si>
  <si>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</si>
  <si>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</si>
  <si>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</si>
  <si>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</si>
  <si>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</si>
  <si>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</si>
  <si>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</si>
  <si>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</si>
  <si>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</si>
  <si>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</si>
  <si>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</si>
  <si>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</si>
  <si>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</si>
  <si>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</si>
  <si>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</si>
  <si>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</si>
  <si>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</si>
  <si>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</si>
  <si>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</si>
  <si>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</si>
  <si>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</si>
  <si>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</si>
  <si>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</si>
  <si>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</si>
  <si>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</si>
  <si>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</si>
  <si>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</si>
  <si>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</si>
  <si>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</si>
  <si>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</si>
  <si>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</si>
  <si>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</si>
  <si>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</si>
  <si>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</si>
  <si>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</si>
  <si>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</si>
  <si>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</si>
  <si>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</si>
  <si>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1.2</t>
  </si>
  <si>
    <t>0.6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</si>
  <si>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</si>
  <si>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</si>
  <si>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</si>
  <si>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</si>
  <si>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</si>
  <si>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</si>
  <si>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</si>
  <si>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</si>
  <si>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</si>
  <si>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</si>
  <si>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</si>
  <si>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</si>
  <si>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</si>
  <si>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</si>
  <si>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</si>
  <si>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</si>
  <si>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</si>
  <si>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</si>
  <si>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</si>
  <si>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…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</si>
  <si>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</si>
  <si>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</si>
  <si>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</si>
  <si>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</si>
  <si>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</si>
  <si>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</si>
  <si>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</si>
  <si>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</si>
  <si>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</si>
  <si>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</si>
  <si>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</si>
  <si>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</si>
  <si>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</si>
  <si>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</si>
  <si>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</si>
  <si>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</si>
  <si>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</si>
  <si>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</si>
  <si>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</si>
  <si>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</si>
  <si>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</si>
  <si>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</si>
  <si>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</si>
  <si>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</si>
  <si>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</si>
  <si>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</si>
  <si>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</si>
  <si>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</si>
  <si>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</si>
  <si>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</si>
  <si>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</si>
  <si>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</si>
  <si>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</si>
  <si>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</si>
  <si>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</si>
  <si>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</si>
  <si>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</si>
  <si>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</si>
  <si>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9</t>
  </si>
  <si>
    <t>8.2.7</t>
  </si>
  <si>
    <t>8.2.6</t>
  </si>
  <si>
    <t>8.2.5</t>
  </si>
  <si>
    <t>8.2.4</t>
  </si>
  <si>
    <t>8.2.3</t>
  </si>
  <si>
    <t>8.2.2</t>
  </si>
  <si>
    <t>8.2.1</t>
  </si>
  <si>
    <t>8.1.7</t>
  </si>
  <si>
    <t>8.1.6</t>
  </si>
  <si>
    <t>8.1.5</t>
  </si>
  <si>
    <t>8.1.4</t>
  </si>
  <si>
    <t>8.1.3</t>
  </si>
  <si>
    <t>8.1.2</t>
  </si>
  <si>
    <t>8.1.1</t>
  </si>
  <si>
    <t>7.6.7</t>
  </si>
  <si>
    <t>7.6.6</t>
  </si>
  <si>
    <t>7.6.5</t>
  </si>
  <si>
    <t>7.6.4</t>
  </si>
  <si>
    <t>7.6.3</t>
  </si>
  <si>
    <t>7.6.2</t>
  </si>
  <si>
    <t>7.6.1</t>
  </si>
  <si>
    <t>7.5.7</t>
  </si>
  <si>
    <t>7.5.6</t>
  </si>
  <si>
    <t>7.5.5</t>
  </si>
  <si>
    <t>7.5.4</t>
  </si>
  <si>
    <t>7.5.3</t>
  </si>
  <si>
    <t>7.5.2</t>
  </si>
  <si>
    <t>7.5.1</t>
  </si>
  <si>
    <t>7.4.7</t>
  </si>
  <si>
    <t>7.4.6</t>
  </si>
  <si>
    <t>7.4.5</t>
  </si>
  <si>
    <t>7.4.4</t>
  </si>
  <si>
    <t>7.4.3</t>
  </si>
  <si>
    <t>7.4.2</t>
  </si>
  <si>
    <t>7.4.1</t>
  </si>
  <si>
    <t>7.3.7</t>
  </si>
  <si>
    <t>7.3.6</t>
  </si>
  <si>
    <t>7.3.5</t>
  </si>
  <si>
    <t>7.3.4</t>
  </si>
  <si>
    <t>7.3.3</t>
  </si>
  <si>
    <t>7.3.2</t>
  </si>
  <si>
    <t>7.3.1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</si>
  <si>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</si>
  <si>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</si>
  <si>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</si>
  <si>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</si>
  <si>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</si>
  <si>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</si>
  <si>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</si>
  <si>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</si>
  <si>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</si>
  <si>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</si>
  <si>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</si>
  <si>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</si>
  <si>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</si>
  <si>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</si>
  <si>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</si>
  <si>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</si>
  <si>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</si>
  <si>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</si>
  <si>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</si>
  <si>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</si>
  <si>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</si>
  <si>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</si>
  <si>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</si>
  <si>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</si>
  <si>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</si>
  <si>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</si>
  <si>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</si>
  <si>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</si>
  <si>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</si>
  <si>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</si>
  <si>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</si>
  <si>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</si>
  <si>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</si>
  <si>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</si>
  <si>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</si>
  <si>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</si>
  <si>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Предложение по корректировке утвержденного плана</t>
  </si>
  <si>
    <t xml:space="preserve">План </t>
  </si>
  <si>
    <t>План</t>
  </si>
  <si>
    <t xml:space="preserve">Факт </t>
  </si>
  <si>
    <t>Утвержденный план</t>
  </si>
  <si>
    <t>Итого за период реализации инвестиционной программы</t>
  </si>
  <si>
    <t>Краткое обоснование  корректировки утвержденного плана</t>
  </si>
  <si>
    <t>Принятие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</si>
  <si>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</si>
  <si>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</si>
  <si>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</si>
  <si>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</si>
  <si>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</si>
  <si>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</si>
  <si>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</si>
  <si>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4. План ввода основных средств</t>
  </si>
  <si>
    <t>от «__» _____ 2016 г. №___</t>
  </si>
  <si>
    <t>к приказу Минэнерго России</t>
  </si>
  <si>
    <t>Приложение  № 4</t>
  </si>
  <si>
    <t>Год раскрытия информации: 2019 год</t>
  </si>
  <si>
    <t>Принятие основных средств и нематериальных активов к бухгалтерскому учету в год 2020</t>
  </si>
  <si>
    <t>Год 2021</t>
  </si>
  <si>
    <t>Год 2022</t>
  </si>
  <si>
    <t>Год 2023</t>
  </si>
  <si>
    <t>7.4.8</t>
  </si>
  <si>
    <t>7.4.9</t>
  </si>
  <si>
    <t>7.4.10</t>
  </si>
  <si>
    <t>7.4.11</t>
  </si>
  <si>
    <t>7.4.12</t>
  </si>
  <si>
    <t>7.4.13</t>
  </si>
  <si>
    <t>7.4.14</t>
  </si>
  <si>
    <t>7.4.15</t>
  </si>
  <si>
    <t>7.4.16</t>
  </si>
  <si>
    <t>7.4.17</t>
  </si>
  <si>
    <t>7.4.18</t>
  </si>
  <si>
    <t>7.4.19</t>
  </si>
  <si>
    <t>7.4.20</t>
  </si>
  <si>
    <t>7.4.21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</si>
  <si>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</si>
  <si>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</si>
  <si>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</si>
  <si>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</si>
  <si>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</si>
  <si>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</si>
  <si>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</si>
  <si>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</si>
  <si>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</si>
  <si>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</si>
  <si>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</si>
  <si>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</si>
  <si>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</si>
  <si>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</si>
  <si>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</si>
  <si>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</si>
  <si>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</si>
  <si>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</si>
  <si>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</si>
  <si>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</si>
  <si>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</si>
  <si>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</si>
  <si>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</si>
  <si>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</si>
  <si>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</si>
  <si>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</si>
  <si>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</si>
  <si>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</si>
  <si>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</si>
  <si>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</si>
  <si>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</si>
  <si>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</si>
  <si>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</si>
  <si>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</si>
  <si>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</si>
  <si>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</si>
  <si>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</si>
  <si>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</si>
  <si>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</si>
  <si>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</si>
  <si>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</si>
  <si>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</si>
  <si>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Другое, ед.</t>
  </si>
  <si>
    <t>Другое,ед</t>
  </si>
  <si>
    <t>Другое.ед.</t>
  </si>
  <si>
    <t>Другое ,шт,ед</t>
  </si>
  <si>
    <t>Другое, шт,ед.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</si>
  <si>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</si>
  <si>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</si>
  <si>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 с утвержденной  приказом  управления по промышленности и энергетики Алтайского края от         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</si>
  <si>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</si>
  <si>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</si>
  <si>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</si>
  <si>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</si>
  <si>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</si>
  <si>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</si>
  <si>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</si>
  <si>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</si>
  <si>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</si>
  <si>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</si>
  <si>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</si>
  <si>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</si>
  <si>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</si>
  <si>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</si>
  <si>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</si>
  <si>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</si>
  <si>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J_ZSK_13_Э</t>
  </si>
  <si>
    <t>J_ZSK_45_Э</t>
  </si>
  <si>
    <t>J_ZSK_46_Э</t>
  </si>
  <si>
    <t>J_ZSK_47_Э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</si>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</sst>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14" applyNumberFormat="0" applyAlignment="0" applyProtection="0"/>
    <xf numFmtId="0" fontId="18" fillId="22" borderId="15" applyNumberFormat="0" applyAlignment="0" applyProtection="0"/>
    <xf numFmtId="0" fontId="19" fillId="22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3" borderId="20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6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5" fontId="2" fillId="2" borderId="0" xfId="0" applyNumberFormat="1" applyFont="1" applyFill="1"/>
    <xf numFmtId="49" fontId="2" fillId="0" borderId="0" xfId="0" applyNumberFormat="1" applyFont="1"/>
    <xf numFmtId="165" fontId="2" fillId="0" borderId="0" xfId="0" applyNumberFormat="1" applyFont="1"/>
    <xf numFmtId="49" fontId="2" fillId="2" borderId="0" xfId="0" applyNumberFormat="1" applyFont="1" applyFill="1"/>
    <xf numFmtId="49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8" fillId="2" borderId="1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>
      <alignment horizontal="center" vertical="center"/>
    </xf>
    <xf numFmtId="49" fontId="8" fillId="2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2" borderId="1" xfId="3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8" fillId="0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10" fillId="2" borderId="0" xfId="4" applyFont="1" applyFill="1" applyBorder="1" applyAlignment="1"/>
    <xf numFmtId="0" fontId="10" fillId="0" borderId="0" xfId="4" applyFont="1" applyFill="1" applyBorder="1" applyAlignment="1"/>
    <xf numFmtId="0" fontId="10" fillId="2" borderId="0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/>
    </xf>
    <xf numFmtId="0" fontId="2" fillId="2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vertical="center"/>
    </xf>
    <xf numFmtId="0" fontId="11" fillId="2" borderId="0" xfId="0" applyFont="1" applyFill="1" applyAlignment="1"/>
    <xf numFmtId="0" fontId="11" fillId="0" borderId="0" xfId="0" applyFont="1" applyFill="1" applyAlignment="1"/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0" fontId="9" fillId="2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/>
    <xf numFmtId="0" fontId="10" fillId="0" borderId="0" xfId="0" applyFont="1" applyFill="1" applyAlignment="1"/>
    <xf numFmtId="0" fontId="4" fillId="2" borderId="0" xfId="1" applyFont="1" applyFill="1" applyAlignment="1">
      <alignment vertical="top"/>
    </xf>
    <xf numFmtId="0" fontId="4" fillId="0" borderId="0" xfId="1" applyFont="1" applyAlignment="1">
      <alignment vertical="top"/>
    </xf>
    <xf numFmtId="0" fontId="4" fillId="2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center" vertical="top"/>
    </xf>
    <xf numFmtId="0" fontId="12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  <xf numFmtId="0" fontId="10" fillId="0" borderId="0" xfId="0" applyFont="1" applyFill="1" applyAlignment="1">
      <alignment horizontal="center"/>
    </xf>
    <xf numFmtId="0" fontId="4" fillId="0" borderId="0" xfId="1" applyFont="1" applyAlignment="1">
      <alignment horizontal="center" vertical="top"/>
    </xf>
    <xf numFmtId="0" fontId="8" fillId="0" borderId="1" xfId="3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0" fillId="0" borderId="9" xfId="4" applyFont="1" applyFill="1" applyBorder="1" applyAlignment="1">
      <alignment horizont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 wrapText="1"/>
    </xf>
    <xf numFmtId="0" fontId="8" fillId="2" borderId="4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8" fillId="2" borderId="1" xfId="3" applyFont="1" applyFill="1" applyBorder="1" applyAlignment="1">
      <alignment horizontal="center" vertical="center"/>
    </xf>
    <xf numFmtId="0" fontId="8" fillId="0" borderId="13" xfId="3" applyFont="1" applyFill="1" applyBorder="1" applyAlignment="1">
      <alignment horizontal="center" vertical="center"/>
    </xf>
    <xf numFmtId="0" fontId="8" fillId="0" borderId="12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Z181"/>
  <sheetViews>
    <sheetView tabSelected="1" topLeftCell="A17" zoomScale="60" zoomScaleNormal="60" workbookViewId="0">
      <selection activeCell="F33" sqref="F33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7.625" style="6" customWidth="1"/>
    <col min="5" max="5" width="22" style="5" customWidth="1"/>
    <col min="6" max="6" width="18.875" style="4" customWidth="1"/>
    <col min="7" max="7" width="12.375" style="2" customWidth="1"/>
    <col min="8" max="8" width="6.125" style="2" bestFit="1" customWidth="1"/>
    <col min="9" max="11" width="6" style="2" bestFit="1" customWidth="1"/>
    <col min="12" max="12" width="8.125" style="2" customWidth="1"/>
    <col min="13" max="13" width="17.25" style="4" customWidth="1"/>
    <col min="14" max="14" width="11.25" style="2" bestFit="1" customWidth="1"/>
    <col min="15" max="15" width="6.125" style="2" bestFit="1" customWidth="1"/>
    <col min="16" max="17" width="6" style="2" bestFit="1" customWidth="1"/>
    <col min="18" max="18" width="6.125" style="2" bestFit="1" customWidth="1"/>
    <col min="19" max="19" width="6" style="2" bestFit="1" customWidth="1"/>
    <col min="20" max="20" width="20" style="2" customWidth="1"/>
    <col min="21" max="21" width="8.75" style="2" customWidth="1"/>
    <col min="22" max="23" width="6" style="2" customWidth="1"/>
    <col min="24" max="25" width="6" style="1" customWidth="1"/>
    <col min="26" max="26" width="10" style="1" customWidth="1"/>
    <col min="27" max="27" width="17.625" style="1" customWidth="1"/>
    <col min="28" max="28" width="7.25" style="1" customWidth="1"/>
    <col min="29" max="32" width="6" style="1" customWidth="1"/>
    <col min="33" max="33" width="6.375" style="1" customWidth="1"/>
    <col min="34" max="34" width="18.25" style="1" customWidth="1"/>
    <col min="35" max="35" width="9" style="1" customWidth="1"/>
    <col min="36" max="39" width="6" style="1" customWidth="1"/>
    <col min="40" max="40" width="8.75" style="1" customWidth="1"/>
    <col min="41" max="41" width="17" style="1" customWidth="1"/>
    <col min="42" max="42" width="7.625" style="1" customWidth="1"/>
    <col min="43" max="46" width="6" style="1" customWidth="1"/>
    <col min="47" max="47" width="12" style="1" customWidth="1"/>
    <col min="48" max="48" width="17" style="1" customWidth="1"/>
    <col min="49" max="49" width="9.125" style="1" customWidth="1"/>
    <col min="50" max="53" width="6.75" style="1" customWidth="1"/>
    <col min="54" max="54" width="8" style="1" customWidth="1"/>
    <col min="55" max="55" width="14.25" style="1" customWidth="1"/>
    <col min="56" max="61" width="6.75" style="1" customWidth="1"/>
    <col min="62" max="62" width="17.875" style="1" customWidth="1"/>
    <col min="63" max="63" width="10.125" style="1" customWidth="1"/>
    <col min="64" max="64" width="7.25" style="1" customWidth="1"/>
    <col min="65" max="67" width="6" style="1" customWidth="1"/>
    <col min="68" max="68" width="14.125" style="1" customWidth="1"/>
    <col min="69" max="69" width="19.25" style="1" customWidth="1"/>
    <col min="70" max="74" width="6" style="1" customWidth="1"/>
    <col min="75" max="75" width="6.25" style="1" customWidth="1"/>
    <col min="76" max="76" width="18.75" style="1" customWidth="1"/>
    <col min="77" max="77" width="7.875" style="1" customWidth="1"/>
    <col min="78" max="81" width="6" style="1" customWidth="1"/>
    <col min="82" max="82" width="14.25" style="1" customWidth="1"/>
    <col min="83" max="83" width="17.5" style="1" customWidth="1"/>
    <col min="84" max="84" width="7.5" style="1" customWidth="1"/>
    <col min="85" max="87" width="6" style="1" customWidth="1"/>
    <col min="88" max="88" width="6.875" style="1" customWidth="1"/>
    <col min="89" max="89" width="5.75" style="1" customWidth="1"/>
    <col min="90" max="90" width="16.625" style="3" customWidth="1"/>
    <col min="91" max="91" width="1.625" style="1" customWidth="1"/>
    <col min="92" max="92" width="3.75" style="2" customWidth="1"/>
    <col min="93" max="93" width="3.875" style="2" customWidth="1"/>
    <col min="94" max="94" width="4.5" style="2" customWidth="1"/>
    <col min="95" max="95" width="5" style="2" customWidth="1"/>
    <col min="96" max="96" width="5.5" style="2" customWidth="1"/>
    <col min="97" max="97" width="5.75" style="2" customWidth="1"/>
    <col min="98" max="98" width="5.5" style="2" customWidth="1"/>
    <col min="99" max="100" width="5" style="2" customWidth="1"/>
    <col min="101" max="101" width="12.875" style="2" customWidth="1"/>
    <col min="102" max="104" width="5" style="2" customWidth="1"/>
    <col min="105" max="111" width="5" style="1" customWidth="1"/>
    <col min="112" max="16384" width="9" style="1"/>
  </cols>
  <sheetData>
    <row r="1" spans="1:104" ht="18.75">
      <c r="AB1" s="4"/>
      <c r="AC1" s="4"/>
      <c r="AD1" s="4"/>
      <c r="AE1" s="4"/>
      <c r="AF1" s="4"/>
      <c r="AG1" s="76" t="s">
        <v>201</v>
      </c>
      <c r="AH1" s="4"/>
      <c r="AI1" s="4"/>
      <c r="AJ1" s="4"/>
      <c r="AK1" s="4"/>
      <c r="AL1" s="4"/>
      <c r="AM1" s="4"/>
      <c r="AN1" s="4"/>
      <c r="AO1" s="4"/>
      <c r="AP1" s="4"/>
    </row>
    <row r="2" spans="1:104" ht="18.75">
      <c r="AB2" s="4"/>
      <c r="AC2" s="4"/>
      <c r="AD2" s="4"/>
      <c r="AE2" s="4"/>
      <c r="AF2" s="4"/>
      <c r="AG2" s="75" t="s">
        <v>200</v>
      </c>
      <c r="AH2" s="4"/>
      <c r="AI2" s="4"/>
      <c r="AJ2" s="4"/>
      <c r="AK2" s="4"/>
      <c r="AL2" s="4"/>
      <c r="AM2" s="4"/>
      <c r="AN2" s="4"/>
      <c r="AO2" s="4"/>
      <c r="AP2" s="4"/>
    </row>
    <row r="3" spans="1:104" ht="18.75">
      <c r="AB3" s="4"/>
      <c r="AC3" s="4"/>
      <c r="AD3" s="4"/>
      <c r="AE3" s="4"/>
      <c r="AF3" s="4"/>
      <c r="AG3" s="75" t="s">
        <v>199</v>
      </c>
      <c r="AH3" s="4"/>
      <c r="AI3" s="4"/>
      <c r="AJ3" s="4"/>
      <c r="AK3" s="4"/>
      <c r="AL3" s="4"/>
      <c r="AM3" s="4"/>
      <c r="AN3" s="4"/>
      <c r="AO3" s="4"/>
      <c r="AP3" s="4"/>
    </row>
    <row r="4" spans="1:104">
      <c r="A4" s="91" t="s">
        <v>198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4"/>
      <c r="AI4" s="4"/>
      <c r="AJ4" s="4"/>
      <c r="AK4" s="4"/>
      <c r="AL4" s="4"/>
      <c r="AM4" s="4"/>
      <c r="AN4" s="4"/>
      <c r="AO4" s="4"/>
      <c r="AP4" s="4"/>
    </row>
    <row r="5" spans="1:104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3"/>
      <c r="CM5" s="4"/>
    </row>
    <row r="6" spans="1:104" ht="18.75">
      <c r="A6" s="107" t="s">
        <v>197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2"/>
      <c r="CM6" s="71"/>
      <c r="CN6" s="70"/>
      <c r="CO6" s="70"/>
      <c r="CP6" s="70"/>
      <c r="CQ6" s="70"/>
      <c r="CR6" s="70"/>
      <c r="CS6" s="70"/>
      <c r="CT6" s="70"/>
      <c r="CU6" s="70"/>
      <c r="CV6" s="70"/>
      <c r="CW6" s="70"/>
      <c r="CX6" s="70"/>
      <c r="CY6" s="70"/>
      <c r="CZ6" s="70"/>
    </row>
    <row r="7" spans="1:104">
      <c r="A7" s="108" t="s">
        <v>196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8"/>
      <c r="CM7" s="67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</row>
    <row r="8" spans="1:104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8"/>
      <c r="CM8" s="67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</row>
    <row r="9" spans="1:104">
      <c r="A9" s="109" t="s">
        <v>202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65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3"/>
      <c r="CM9" s="4"/>
    </row>
    <row r="10" spans="1:104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4"/>
      <c r="BZ10" s="62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M10" s="4"/>
    </row>
    <row r="11" spans="1:104" ht="15.75" customHeight="1">
      <c r="A11" s="93" t="s">
        <v>270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0"/>
      <c r="CM11" s="59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</row>
    <row r="12" spans="1:104">
      <c r="A12" s="94" t="s">
        <v>195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M12" s="56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</row>
    <row r="13" spans="1:104" ht="15.75" customHeight="1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54"/>
      <c r="CL13" s="53"/>
      <c r="CM13" s="52"/>
      <c r="CN13" s="51"/>
      <c r="CO13" s="51"/>
      <c r="CP13" s="51"/>
      <c r="CQ13" s="51"/>
      <c r="CR13" s="51"/>
      <c r="CS13" s="51"/>
      <c r="CT13" s="51"/>
      <c r="CU13" s="51"/>
      <c r="CV13" s="51"/>
      <c r="CW13" s="51"/>
    </row>
    <row r="14" spans="1:104" ht="31.5" customHeight="1">
      <c r="A14" s="96" t="s">
        <v>194</v>
      </c>
      <c r="B14" s="96" t="s">
        <v>193</v>
      </c>
      <c r="C14" s="96" t="s">
        <v>192</v>
      </c>
      <c r="D14" s="105" t="s">
        <v>191</v>
      </c>
      <c r="E14" s="105"/>
      <c r="F14" s="111" t="s">
        <v>203</v>
      </c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3"/>
      <c r="T14" s="90" t="s">
        <v>190</v>
      </c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 t="s">
        <v>190</v>
      </c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102" t="s">
        <v>189</v>
      </c>
      <c r="CM14" s="50"/>
      <c r="CN14" s="49"/>
      <c r="CO14" s="49"/>
      <c r="CP14" s="49"/>
      <c r="CQ14" s="49"/>
      <c r="CR14" s="49"/>
      <c r="CS14" s="49"/>
      <c r="CT14" s="49"/>
      <c r="CU14" s="49"/>
      <c r="CV14" s="49"/>
      <c r="CW14" s="49"/>
    </row>
    <row r="15" spans="1:104" ht="44.25" customHeight="1">
      <c r="A15" s="97"/>
      <c r="B15" s="97"/>
      <c r="C15" s="97"/>
      <c r="D15" s="105"/>
      <c r="E15" s="105"/>
      <c r="F15" s="114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6"/>
      <c r="T15" s="99" t="s">
        <v>204</v>
      </c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1"/>
      <c r="AH15" s="99" t="s">
        <v>205</v>
      </c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1"/>
      <c r="AV15" s="99" t="s">
        <v>206</v>
      </c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1"/>
      <c r="BJ15" s="99" t="s">
        <v>221</v>
      </c>
      <c r="BK15" s="100"/>
      <c r="BL15" s="100"/>
      <c r="BM15" s="100"/>
      <c r="BN15" s="100"/>
      <c r="BO15" s="100"/>
      <c r="BP15" s="100"/>
      <c r="BQ15" s="100"/>
      <c r="BR15" s="100"/>
      <c r="BS15" s="100"/>
      <c r="BT15" s="100"/>
      <c r="BU15" s="100"/>
      <c r="BV15" s="100"/>
      <c r="BW15" s="101"/>
      <c r="BX15" s="105" t="s">
        <v>188</v>
      </c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5"/>
      <c r="CL15" s="103"/>
    </row>
    <row r="16" spans="1:104" ht="51" customHeight="1">
      <c r="A16" s="97"/>
      <c r="B16" s="97"/>
      <c r="C16" s="97"/>
      <c r="D16" s="105"/>
      <c r="E16" s="105"/>
      <c r="F16" s="99" t="s">
        <v>187</v>
      </c>
      <c r="G16" s="100"/>
      <c r="H16" s="100"/>
      <c r="I16" s="100"/>
      <c r="J16" s="100"/>
      <c r="K16" s="100"/>
      <c r="L16" s="100"/>
      <c r="M16" s="87" t="s">
        <v>186</v>
      </c>
      <c r="N16" s="88"/>
      <c r="O16" s="88"/>
      <c r="P16" s="88"/>
      <c r="Q16" s="88"/>
      <c r="R16" s="88"/>
      <c r="S16" s="89"/>
      <c r="T16" s="99" t="s">
        <v>184</v>
      </c>
      <c r="U16" s="100"/>
      <c r="V16" s="100"/>
      <c r="W16" s="100"/>
      <c r="X16" s="100"/>
      <c r="Y16" s="100"/>
      <c r="Z16" s="100"/>
      <c r="AA16" s="87" t="s">
        <v>183</v>
      </c>
      <c r="AB16" s="88"/>
      <c r="AC16" s="88"/>
      <c r="AD16" s="88"/>
      <c r="AE16" s="88"/>
      <c r="AF16" s="88"/>
      <c r="AG16" s="89"/>
      <c r="AH16" s="99" t="s">
        <v>184</v>
      </c>
      <c r="AI16" s="100"/>
      <c r="AJ16" s="100"/>
      <c r="AK16" s="100"/>
      <c r="AL16" s="100"/>
      <c r="AM16" s="100"/>
      <c r="AN16" s="100"/>
      <c r="AO16" s="87" t="s">
        <v>183</v>
      </c>
      <c r="AP16" s="88"/>
      <c r="AQ16" s="88"/>
      <c r="AR16" s="88"/>
      <c r="AS16" s="88"/>
      <c r="AT16" s="88"/>
      <c r="AU16" s="89"/>
      <c r="AV16" s="99" t="s">
        <v>184</v>
      </c>
      <c r="AW16" s="100"/>
      <c r="AX16" s="100"/>
      <c r="AY16" s="100"/>
      <c r="AZ16" s="100"/>
      <c r="BA16" s="100"/>
      <c r="BB16" s="100"/>
      <c r="BC16" s="87" t="s">
        <v>183</v>
      </c>
      <c r="BD16" s="88"/>
      <c r="BE16" s="88"/>
      <c r="BF16" s="88"/>
      <c r="BG16" s="88"/>
      <c r="BH16" s="88"/>
      <c r="BI16" s="89"/>
      <c r="BJ16" s="99" t="s">
        <v>185</v>
      </c>
      <c r="BK16" s="100"/>
      <c r="BL16" s="100"/>
      <c r="BM16" s="100"/>
      <c r="BN16" s="100"/>
      <c r="BO16" s="100"/>
      <c r="BP16" s="100"/>
      <c r="BQ16" s="87" t="s">
        <v>183</v>
      </c>
      <c r="BR16" s="88"/>
      <c r="BS16" s="88"/>
      <c r="BT16" s="88"/>
      <c r="BU16" s="88"/>
      <c r="BV16" s="88"/>
      <c r="BW16" s="89"/>
      <c r="BX16" s="99" t="s">
        <v>185</v>
      </c>
      <c r="BY16" s="100"/>
      <c r="BZ16" s="100"/>
      <c r="CA16" s="100"/>
      <c r="CB16" s="100"/>
      <c r="CC16" s="100"/>
      <c r="CD16" s="100"/>
      <c r="CE16" s="87" t="s">
        <v>183</v>
      </c>
      <c r="CF16" s="88"/>
      <c r="CG16" s="88"/>
      <c r="CH16" s="88"/>
      <c r="CI16" s="88"/>
      <c r="CJ16" s="88"/>
      <c r="CK16" s="89"/>
      <c r="CL16" s="103"/>
    </row>
    <row r="17" spans="1:104" ht="37.5" customHeight="1">
      <c r="A17" s="97"/>
      <c r="B17" s="97"/>
      <c r="C17" s="97"/>
      <c r="D17" s="106" t="s">
        <v>184</v>
      </c>
      <c r="E17" s="105" t="s">
        <v>183</v>
      </c>
      <c r="F17" s="47" t="s">
        <v>182</v>
      </c>
      <c r="G17" s="110" t="s">
        <v>181</v>
      </c>
      <c r="H17" s="110"/>
      <c r="I17" s="110"/>
      <c r="J17" s="110"/>
      <c r="K17" s="110"/>
      <c r="L17" s="110"/>
      <c r="M17" s="47" t="s">
        <v>182</v>
      </c>
      <c r="N17" s="110" t="s">
        <v>181</v>
      </c>
      <c r="O17" s="110"/>
      <c r="P17" s="110"/>
      <c r="Q17" s="110"/>
      <c r="R17" s="110"/>
      <c r="S17" s="110"/>
      <c r="T17" s="48" t="s">
        <v>182</v>
      </c>
      <c r="U17" s="90" t="s">
        <v>181</v>
      </c>
      <c r="V17" s="90"/>
      <c r="W17" s="90"/>
      <c r="X17" s="90"/>
      <c r="Y17" s="90"/>
      <c r="Z17" s="90"/>
      <c r="AA17" s="47" t="s">
        <v>182</v>
      </c>
      <c r="AB17" s="90" t="s">
        <v>181</v>
      </c>
      <c r="AC17" s="90"/>
      <c r="AD17" s="90"/>
      <c r="AE17" s="90"/>
      <c r="AF17" s="90"/>
      <c r="AG17" s="90"/>
      <c r="AH17" s="47" t="s">
        <v>182</v>
      </c>
      <c r="AI17" s="90" t="s">
        <v>181</v>
      </c>
      <c r="AJ17" s="90"/>
      <c r="AK17" s="90"/>
      <c r="AL17" s="90"/>
      <c r="AM17" s="90"/>
      <c r="AN17" s="90"/>
      <c r="AO17" s="47" t="s">
        <v>182</v>
      </c>
      <c r="AP17" s="90" t="s">
        <v>181</v>
      </c>
      <c r="AQ17" s="90"/>
      <c r="AR17" s="90"/>
      <c r="AS17" s="90"/>
      <c r="AT17" s="90"/>
      <c r="AU17" s="90"/>
      <c r="AV17" s="79" t="s">
        <v>182</v>
      </c>
      <c r="AW17" s="90" t="s">
        <v>181</v>
      </c>
      <c r="AX17" s="90"/>
      <c r="AY17" s="90"/>
      <c r="AZ17" s="90"/>
      <c r="BA17" s="90"/>
      <c r="BB17" s="90"/>
      <c r="BC17" s="79" t="s">
        <v>182</v>
      </c>
      <c r="BD17" s="90" t="s">
        <v>181</v>
      </c>
      <c r="BE17" s="90"/>
      <c r="BF17" s="90"/>
      <c r="BG17" s="90"/>
      <c r="BH17" s="90"/>
      <c r="BI17" s="90"/>
      <c r="BJ17" s="47" t="s">
        <v>182</v>
      </c>
      <c r="BK17" s="90" t="s">
        <v>181</v>
      </c>
      <c r="BL17" s="90"/>
      <c r="BM17" s="90"/>
      <c r="BN17" s="90"/>
      <c r="BO17" s="90"/>
      <c r="BP17" s="90"/>
      <c r="BQ17" s="47" t="s">
        <v>182</v>
      </c>
      <c r="BR17" s="90" t="s">
        <v>181</v>
      </c>
      <c r="BS17" s="90"/>
      <c r="BT17" s="90"/>
      <c r="BU17" s="90"/>
      <c r="BV17" s="90"/>
      <c r="BW17" s="90"/>
      <c r="BX17" s="47" t="s">
        <v>182</v>
      </c>
      <c r="BY17" s="90" t="s">
        <v>181</v>
      </c>
      <c r="BZ17" s="90"/>
      <c r="CA17" s="90"/>
      <c r="CB17" s="90"/>
      <c r="CC17" s="90"/>
      <c r="CD17" s="90"/>
      <c r="CE17" s="47" t="s">
        <v>182</v>
      </c>
      <c r="CF17" s="90" t="s">
        <v>181</v>
      </c>
      <c r="CG17" s="90"/>
      <c r="CH17" s="90"/>
      <c r="CI17" s="90"/>
      <c r="CJ17" s="90"/>
      <c r="CK17" s="90"/>
      <c r="CL17" s="103"/>
    </row>
    <row r="18" spans="1:104" ht="66" customHeight="1">
      <c r="A18" s="98"/>
      <c r="B18" s="98"/>
      <c r="C18" s="98"/>
      <c r="D18" s="106"/>
      <c r="E18" s="105"/>
      <c r="F18" s="44" t="s">
        <v>180</v>
      </c>
      <c r="G18" s="46" t="s">
        <v>180</v>
      </c>
      <c r="H18" s="45" t="s">
        <v>179</v>
      </c>
      <c r="I18" s="45" t="s">
        <v>178</v>
      </c>
      <c r="J18" s="45" t="s">
        <v>177</v>
      </c>
      <c r="K18" s="45" t="s">
        <v>176</v>
      </c>
      <c r="L18" s="45" t="s">
        <v>264</v>
      </c>
      <c r="M18" s="44" t="s">
        <v>180</v>
      </c>
      <c r="N18" s="46" t="s">
        <v>180</v>
      </c>
      <c r="O18" s="45" t="s">
        <v>179</v>
      </c>
      <c r="P18" s="45" t="s">
        <v>178</v>
      </c>
      <c r="Q18" s="45" t="s">
        <v>177</v>
      </c>
      <c r="R18" s="45" t="s">
        <v>176</v>
      </c>
      <c r="S18" s="45" t="s">
        <v>263</v>
      </c>
      <c r="T18" s="46" t="s">
        <v>180</v>
      </c>
      <c r="U18" s="46" t="s">
        <v>180</v>
      </c>
      <c r="V18" s="45" t="s">
        <v>179</v>
      </c>
      <c r="W18" s="45" t="s">
        <v>178</v>
      </c>
      <c r="X18" s="42" t="s">
        <v>177</v>
      </c>
      <c r="Y18" s="42" t="s">
        <v>176</v>
      </c>
      <c r="Z18" s="42" t="s">
        <v>265</v>
      </c>
      <c r="AA18" s="44" t="s">
        <v>180</v>
      </c>
      <c r="AB18" s="44" t="s">
        <v>180</v>
      </c>
      <c r="AC18" s="42" t="s">
        <v>179</v>
      </c>
      <c r="AD18" s="42" t="s">
        <v>178</v>
      </c>
      <c r="AE18" s="42" t="s">
        <v>177</v>
      </c>
      <c r="AF18" s="42" t="s">
        <v>176</v>
      </c>
      <c r="AG18" s="42" t="s">
        <v>175</v>
      </c>
      <c r="AH18" s="44" t="s">
        <v>180</v>
      </c>
      <c r="AI18" s="43" t="s">
        <v>180</v>
      </c>
      <c r="AJ18" s="42" t="s">
        <v>179</v>
      </c>
      <c r="AK18" s="42" t="s">
        <v>178</v>
      </c>
      <c r="AL18" s="42" t="s">
        <v>177</v>
      </c>
      <c r="AM18" s="42" t="s">
        <v>176</v>
      </c>
      <c r="AN18" s="42" t="s">
        <v>266</v>
      </c>
      <c r="AO18" s="44" t="s">
        <v>180</v>
      </c>
      <c r="AP18" s="44" t="s">
        <v>180</v>
      </c>
      <c r="AQ18" s="42" t="s">
        <v>179</v>
      </c>
      <c r="AR18" s="42" t="s">
        <v>178</v>
      </c>
      <c r="AS18" s="42" t="s">
        <v>177</v>
      </c>
      <c r="AT18" s="42" t="s">
        <v>176</v>
      </c>
      <c r="AU18" s="42" t="s">
        <v>175</v>
      </c>
      <c r="AV18" s="44" t="s">
        <v>180</v>
      </c>
      <c r="AW18" s="43" t="s">
        <v>180</v>
      </c>
      <c r="AX18" s="42" t="s">
        <v>179</v>
      </c>
      <c r="AY18" s="42" t="s">
        <v>178</v>
      </c>
      <c r="AZ18" s="42" t="s">
        <v>177</v>
      </c>
      <c r="BA18" s="42" t="s">
        <v>176</v>
      </c>
      <c r="BB18" s="42" t="s">
        <v>264</v>
      </c>
      <c r="BC18" s="44" t="s">
        <v>180</v>
      </c>
      <c r="BD18" s="43" t="s">
        <v>180</v>
      </c>
      <c r="BE18" s="42" t="s">
        <v>179</v>
      </c>
      <c r="BF18" s="42" t="s">
        <v>178</v>
      </c>
      <c r="BG18" s="42" t="s">
        <v>177</v>
      </c>
      <c r="BH18" s="42" t="s">
        <v>176</v>
      </c>
      <c r="BI18" s="42" t="s">
        <v>175</v>
      </c>
      <c r="BJ18" s="44" t="s">
        <v>180</v>
      </c>
      <c r="BK18" s="44" t="s">
        <v>180</v>
      </c>
      <c r="BL18" s="42" t="s">
        <v>179</v>
      </c>
      <c r="BM18" s="42" t="s">
        <v>178</v>
      </c>
      <c r="BN18" s="42" t="s">
        <v>177</v>
      </c>
      <c r="BO18" s="42" t="s">
        <v>176</v>
      </c>
      <c r="BP18" s="42" t="s">
        <v>264</v>
      </c>
      <c r="BQ18" s="44" t="s">
        <v>180</v>
      </c>
      <c r="BR18" s="43" t="s">
        <v>180</v>
      </c>
      <c r="BS18" s="42" t="s">
        <v>179</v>
      </c>
      <c r="BT18" s="42" t="s">
        <v>178</v>
      </c>
      <c r="BU18" s="42" t="s">
        <v>177</v>
      </c>
      <c r="BV18" s="42" t="s">
        <v>176</v>
      </c>
      <c r="BW18" s="42" t="s">
        <v>175</v>
      </c>
      <c r="BX18" s="44" t="s">
        <v>180</v>
      </c>
      <c r="BY18" s="44" t="s">
        <v>180</v>
      </c>
      <c r="BZ18" s="42" t="s">
        <v>179</v>
      </c>
      <c r="CA18" s="42" t="s">
        <v>178</v>
      </c>
      <c r="CB18" s="42" t="s">
        <v>177</v>
      </c>
      <c r="CC18" s="42" t="s">
        <v>176</v>
      </c>
      <c r="CD18" s="42" t="s">
        <v>267</v>
      </c>
      <c r="CE18" s="44" t="s">
        <v>180</v>
      </c>
      <c r="CF18" s="43" t="s">
        <v>180</v>
      </c>
      <c r="CG18" s="42" t="s">
        <v>179</v>
      </c>
      <c r="CH18" s="42" t="s">
        <v>178</v>
      </c>
      <c r="CI18" s="42" t="s">
        <v>177</v>
      </c>
      <c r="CJ18" s="42" t="s">
        <v>176</v>
      </c>
      <c r="CK18" s="42" t="s">
        <v>175</v>
      </c>
      <c r="CL18" s="104"/>
    </row>
    <row r="19" spans="1:104">
      <c r="A19" s="40">
        <v>1</v>
      </c>
      <c r="B19" s="40">
        <v>2</v>
      </c>
      <c r="C19" s="40">
        <v>3</v>
      </c>
      <c r="D19" s="41">
        <v>4</v>
      </c>
      <c r="E19" s="40">
        <v>5</v>
      </c>
      <c r="F19" s="37" t="s">
        <v>174</v>
      </c>
      <c r="G19" s="39" t="s">
        <v>173</v>
      </c>
      <c r="H19" s="39" t="s">
        <v>172</v>
      </c>
      <c r="I19" s="39" t="s">
        <v>171</v>
      </c>
      <c r="J19" s="39" t="s">
        <v>170</v>
      </c>
      <c r="K19" s="39" t="s">
        <v>169</v>
      </c>
      <c r="L19" s="39" t="s">
        <v>168</v>
      </c>
      <c r="M19" s="37" t="s">
        <v>167</v>
      </c>
      <c r="N19" s="39" t="s">
        <v>166</v>
      </c>
      <c r="O19" s="39" t="s">
        <v>165</v>
      </c>
      <c r="P19" s="39" t="s">
        <v>164</v>
      </c>
      <c r="Q19" s="39" t="s">
        <v>163</v>
      </c>
      <c r="R19" s="39" t="s">
        <v>162</v>
      </c>
      <c r="S19" s="39" t="s">
        <v>161</v>
      </c>
      <c r="T19" s="39" t="s">
        <v>160</v>
      </c>
      <c r="U19" s="39" t="s">
        <v>159</v>
      </c>
      <c r="V19" s="39" t="s">
        <v>158</v>
      </c>
      <c r="W19" s="39" t="s">
        <v>157</v>
      </c>
      <c r="X19" s="37" t="s">
        <v>156</v>
      </c>
      <c r="Y19" s="37" t="s">
        <v>155</v>
      </c>
      <c r="Z19" s="37" t="s">
        <v>154</v>
      </c>
      <c r="AA19" s="37" t="s">
        <v>153</v>
      </c>
      <c r="AB19" s="37" t="s">
        <v>152</v>
      </c>
      <c r="AC19" s="37" t="s">
        <v>151</v>
      </c>
      <c r="AD19" s="37" t="s">
        <v>150</v>
      </c>
      <c r="AE19" s="37" t="s">
        <v>149</v>
      </c>
      <c r="AF19" s="37" t="s">
        <v>148</v>
      </c>
      <c r="AG19" s="37" t="s">
        <v>147</v>
      </c>
      <c r="AH19" s="37" t="s">
        <v>146</v>
      </c>
      <c r="AI19" s="38" t="s">
        <v>145</v>
      </c>
      <c r="AJ19" s="37" t="s">
        <v>144</v>
      </c>
      <c r="AK19" s="37" t="s">
        <v>143</v>
      </c>
      <c r="AL19" s="37" t="s">
        <v>142</v>
      </c>
      <c r="AM19" s="37" t="s">
        <v>141</v>
      </c>
      <c r="AN19" s="37" t="s">
        <v>140</v>
      </c>
      <c r="AO19" s="37" t="s">
        <v>139</v>
      </c>
      <c r="AP19" s="37" t="s">
        <v>138</v>
      </c>
      <c r="AQ19" s="37" t="s">
        <v>137</v>
      </c>
      <c r="AR19" s="37" t="s">
        <v>136</v>
      </c>
      <c r="AS19" s="37" t="s">
        <v>135</v>
      </c>
      <c r="AT19" s="37" t="s">
        <v>134</v>
      </c>
      <c r="AU19" s="37" t="s">
        <v>133</v>
      </c>
      <c r="AV19" s="37" t="s">
        <v>207</v>
      </c>
      <c r="AW19" s="37" t="s">
        <v>208</v>
      </c>
      <c r="AX19" s="37" t="s">
        <v>209</v>
      </c>
      <c r="AY19" s="37" t="s">
        <v>210</v>
      </c>
      <c r="AZ19" s="37" t="s">
        <v>211</v>
      </c>
      <c r="BA19" s="37" t="s">
        <v>212</v>
      </c>
      <c r="BB19" s="37" t="s">
        <v>213</v>
      </c>
      <c r="BC19" s="37" t="s">
        <v>214</v>
      </c>
      <c r="BD19" s="37" t="s">
        <v>215</v>
      </c>
      <c r="BE19" s="37" t="s">
        <v>216</v>
      </c>
      <c r="BF19" s="37" t="s">
        <v>217</v>
      </c>
      <c r="BG19" s="37" t="s">
        <v>218</v>
      </c>
      <c r="BH19" s="37" t="s">
        <v>219</v>
      </c>
      <c r="BI19" s="37" t="s">
        <v>220</v>
      </c>
      <c r="BJ19" s="37" t="s">
        <v>132</v>
      </c>
      <c r="BK19" s="37" t="s">
        <v>131</v>
      </c>
      <c r="BL19" s="37" t="s">
        <v>130</v>
      </c>
      <c r="BM19" s="37" t="s">
        <v>129</v>
      </c>
      <c r="BN19" s="37" t="s">
        <v>128</v>
      </c>
      <c r="BO19" s="37" t="s">
        <v>127</v>
      </c>
      <c r="BP19" s="37" t="s">
        <v>126</v>
      </c>
      <c r="BQ19" s="37" t="s">
        <v>125</v>
      </c>
      <c r="BR19" s="38" t="s">
        <v>124</v>
      </c>
      <c r="BS19" s="37" t="s">
        <v>123</v>
      </c>
      <c r="BT19" s="37" t="s">
        <v>122</v>
      </c>
      <c r="BU19" s="37" t="s">
        <v>121</v>
      </c>
      <c r="BV19" s="37" t="s">
        <v>120</v>
      </c>
      <c r="BW19" s="37" t="s">
        <v>119</v>
      </c>
      <c r="BX19" s="37" t="s">
        <v>118</v>
      </c>
      <c r="BY19" s="37" t="s">
        <v>117</v>
      </c>
      <c r="BZ19" s="37" t="s">
        <v>116</v>
      </c>
      <c r="CA19" s="37" t="s">
        <v>115</v>
      </c>
      <c r="CB19" s="37" t="s">
        <v>114</v>
      </c>
      <c r="CC19" s="37" t="s">
        <v>113</v>
      </c>
      <c r="CD19" s="37" t="s">
        <v>112</v>
      </c>
      <c r="CE19" s="37" t="s">
        <v>111</v>
      </c>
      <c r="CF19" s="38" t="s">
        <v>110</v>
      </c>
      <c r="CG19" s="37" t="s">
        <v>109</v>
      </c>
      <c r="CH19" s="37" t="s">
        <v>108</v>
      </c>
      <c r="CI19" s="37" t="s">
        <v>107</v>
      </c>
      <c r="CJ19" s="37" t="s">
        <v>106</v>
      </c>
      <c r="CK19" s="37" t="s">
        <v>105</v>
      </c>
      <c r="CL19" s="36" t="s">
        <v>104</v>
      </c>
    </row>
    <row r="20" spans="1:104" s="33" customFormat="1" ht="31.5">
      <c r="A20" s="32" t="s">
        <v>103</v>
      </c>
      <c r="B20" s="31" t="s">
        <v>102</v>
      </c>
      <c r="C20" s="30" t="s">
        <v>1</v>
      </c>
      <c r="D20" s="29">
        <f>D22+D23+D26</f>
        <v>237.19800000000001</v>
      </c>
      <c r="E20" s="29">
        <f t="shared" ref="E20:BP20" si="0">E22+E23+E26</f>
        <v>0</v>
      </c>
      <c r="F20" s="29">
        <f t="shared" si="0"/>
        <v>0</v>
      </c>
      <c r="G20" s="29">
        <f t="shared" si="0"/>
        <v>13.594000000000001</v>
      </c>
      <c r="H20" s="29">
        <f t="shared" si="0"/>
        <v>1.1300000000000001</v>
      </c>
      <c r="I20" s="29">
        <f t="shared" si="0"/>
        <v>0</v>
      </c>
      <c r="J20" s="29">
        <f t="shared" si="0"/>
        <v>0</v>
      </c>
      <c r="K20" s="29">
        <f t="shared" si="0"/>
        <v>0</v>
      </c>
      <c r="L20" s="29">
        <f t="shared" si="0"/>
        <v>4</v>
      </c>
      <c r="M20" s="29">
        <f t="shared" si="0"/>
        <v>0</v>
      </c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  <c r="S20" s="29">
        <f t="shared" si="0"/>
        <v>0</v>
      </c>
      <c r="T20" s="29">
        <f t="shared" si="0"/>
        <v>0</v>
      </c>
      <c r="U20" s="29">
        <f t="shared" si="0"/>
        <v>7.67</v>
      </c>
      <c r="V20" s="29">
        <f t="shared" si="0"/>
        <v>0</v>
      </c>
      <c r="W20" s="29">
        <f t="shared" si="0"/>
        <v>0</v>
      </c>
      <c r="X20" s="29">
        <f t="shared" si="0"/>
        <v>0</v>
      </c>
      <c r="Y20" s="29">
        <f t="shared" si="0"/>
        <v>0</v>
      </c>
      <c r="Z20" s="29">
        <f t="shared" si="0"/>
        <v>1</v>
      </c>
      <c r="AA20" s="29">
        <f t="shared" si="0"/>
        <v>0</v>
      </c>
      <c r="AB20" s="29">
        <f t="shared" si="0"/>
        <v>0</v>
      </c>
      <c r="AC20" s="29">
        <f t="shared" si="0"/>
        <v>0</v>
      </c>
      <c r="AD20" s="29">
        <f t="shared" si="0"/>
        <v>0</v>
      </c>
      <c r="AE20" s="29">
        <f t="shared" si="0"/>
        <v>0</v>
      </c>
      <c r="AF20" s="29">
        <f t="shared" si="0"/>
        <v>0</v>
      </c>
      <c r="AG20" s="29">
        <f>AG22+AG23+AG26</f>
        <v>0</v>
      </c>
      <c r="AH20" s="29">
        <f t="shared" si="0"/>
        <v>0</v>
      </c>
      <c r="AI20" s="29">
        <f t="shared" si="0"/>
        <v>25.655999999999999</v>
      </c>
      <c r="AJ20" s="29">
        <f t="shared" si="0"/>
        <v>0.1</v>
      </c>
      <c r="AK20" s="29">
        <f t="shared" si="0"/>
        <v>0</v>
      </c>
      <c r="AL20" s="29">
        <f t="shared" si="0"/>
        <v>5.2</v>
      </c>
      <c r="AM20" s="29">
        <f t="shared" si="0"/>
        <v>0</v>
      </c>
      <c r="AN20" s="29">
        <f t="shared" si="0"/>
        <v>2</v>
      </c>
      <c r="AO20" s="29">
        <f t="shared" si="0"/>
        <v>0</v>
      </c>
      <c r="AP20" s="29">
        <f t="shared" si="0"/>
        <v>0</v>
      </c>
      <c r="AQ20" s="29">
        <f t="shared" si="0"/>
        <v>0</v>
      </c>
      <c r="AR20" s="29">
        <f t="shared" si="0"/>
        <v>0</v>
      </c>
      <c r="AS20" s="29">
        <f t="shared" si="0"/>
        <v>0</v>
      </c>
      <c r="AT20" s="29">
        <f t="shared" si="0"/>
        <v>0</v>
      </c>
      <c r="AU20" s="29">
        <f t="shared" si="0"/>
        <v>0</v>
      </c>
      <c r="AV20" s="29">
        <f t="shared" si="0"/>
        <v>0</v>
      </c>
      <c r="AW20" s="29">
        <f t="shared" si="0"/>
        <v>15.853000000000002</v>
      </c>
      <c r="AX20" s="29">
        <f t="shared" si="0"/>
        <v>1.5560000000000003</v>
      </c>
      <c r="AY20" s="29">
        <f t="shared" si="0"/>
        <v>0</v>
      </c>
      <c r="AZ20" s="29">
        <f t="shared" si="0"/>
        <v>0</v>
      </c>
      <c r="BA20" s="29">
        <f t="shared" si="0"/>
        <v>0</v>
      </c>
      <c r="BB20" s="29">
        <f t="shared" si="0"/>
        <v>4</v>
      </c>
      <c r="BC20" s="29">
        <f t="shared" si="0"/>
        <v>0</v>
      </c>
      <c r="BD20" s="29">
        <f t="shared" si="0"/>
        <v>0</v>
      </c>
      <c r="BE20" s="29">
        <f t="shared" si="0"/>
        <v>0</v>
      </c>
      <c r="BF20" s="29">
        <f t="shared" si="0"/>
        <v>0</v>
      </c>
      <c r="BG20" s="29">
        <f t="shared" si="0"/>
        <v>0</v>
      </c>
      <c r="BH20" s="29">
        <f t="shared" si="0"/>
        <v>0</v>
      </c>
      <c r="BI20" s="29">
        <f>BI22+BI23+BI26</f>
        <v>0</v>
      </c>
      <c r="BJ20" s="29">
        <f t="shared" si="0"/>
        <v>0</v>
      </c>
      <c r="BK20" s="29">
        <f t="shared" si="0"/>
        <v>174.42500000000001</v>
      </c>
      <c r="BL20" s="29">
        <f t="shared" si="0"/>
        <v>1.28</v>
      </c>
      <c r="BM20" s="29">
        <f t="shared" si="0"/>
        <v>0</v>
      </c>
      <c r="BN20" s="29">
        <f t="shared" si="0"/>
        <v>0</v>
      </c>
      <c r="BO20" s="29">
        <f t="shared" si="0"/>
        <v>0</v>
      </c>
      <c r="BP20" s="29">
        <f t="shared" si="0"/>
        <v>9924</v>
      </c>
      <c r="BQ20" s="29">
        <f t="shared" ref="BQ20:CK20" si="1">BQ22+BQ23+BQ26</f>
        <v>0</v>
      </c>
      <c r="BR20" s="29">
        <f t="shared" si="1"/>
        <v>0</v>
      </c>
      <c r="BS20" s="29">
        <f t="shared" si="1"/>
        <v>0</v>
      </c>
      <c r="BT20" s="29">
        <f t="shared" si="1"/>
        <v>0</v>
      </c>
      <c r="BU20" s="29">
        <f t="shared" si="1"/>
        <v>0</v>
      </c>
      <c r="BV20" s="29">
        <f t="shared" si="1"/>
        <v>0</v>
      </c>
      <c r="BW20" s="29">
        <f t="shared" si="1"/>
        <v>0</v>
      </c>
      <c r="BX20" s="29">
        <f t="shared" si="1"/>
        <v>0</v>
      </c>
      <c r="BY20" s="29">
        <f t="shared" si="1"/>
        <v>237.19800000000001</v>
      </c>
      <c r="BZ20" s="29">
        <f t="shared" si="1"/>
        <v>4.0660000000000016</v>
      </c>
      <c r="CA20" s="29">
        <f t="shared" si="1"/>
        <v>0</v>
      </c>
      <c r="CB20" s="29">
        <f t="shared" si="1"/>
        <v>5.2</v>
      </c>
      <c r="CC20" s="29">
        <f t="shared" si="1"/>
        <v>0</v>
      </c>
      <c r="CD20" s="29">
        <f t="shared" si="1"/>
        <v>9935</v>
      </c>
      <c r="CE20" s="29">
        <f t="shared" si="1"/>
        <v>0</v>
      </c>
      <c r="CF20" s="29">
        <f t="shared" si="1"/>
        <v>0</v>
      </c>
      <c r="CG20" s="29">
        <f t="shared" si="1"/>
        <v>0</v>
      </c>
      <c r="CH20" s="29">
        <f t="shared" si="1"/>
        <v>0</v>
      </c>
      <c r="CI20" s="29">
        <f t="shared" si="1"/>
        <v>0</v>
      </c>
      <c r="CJ20" s="29">
        <f t="shared" si="1"/>
        <v>0</v>
      </c>
      <c r="CK20" s="29">
        <f t="shared" si="1"/>
        <v>0</v>
      </c>
      <c r="CL20" s="83" t="s">
        <v>1</v>
      </c>
    </row>
    <row r="21" spans="1:104" s="6" customFormat="1" ht="31.5">
      <c r="A21" s="35" t="s">
        <v>101</v>
      </c>
      <c r="B21" s="34" t="s">
        <v>100</v>
      </c>
      <c r="C21" s="19" t="s">
        <v>1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15" t="s">
        <v>1</v>
      </c>
    </row>
    <row r="22" spans="1:104" s="33" customFormat="1" ht="47.25">
      <c r="A22" s="32" t="s">
        <v>99</v>
      </c>
      <c r="B22" s="31" t="s">
        <v>98</v>
      </c>
      <c r="C22" s="30" t="s">
        <v>1</v>
      </c>
      <c r="D22" s="29">
        <f>D70</f>
        <v>173.53700000000001</v>
      </c>
      <c r="E22" s="29">
        <f t="shared" ref="E22:BR22" si="2">E70</f>
        <v>0</v>
      </c>
      <c r="F22" s="29">
        <f t="shared" si="2"/>
        <v>0</v>
      </c>
      <c r="G22" s="29">
        <f t="shared" si="2"/>
        <v>4.0289999999999999</v>
      </c>
      <c r="H22" s="29">
        <f t="shared" si="2"/>
        <v>1.1300000000000001</v>
      </c>
      <c r="I22" s="29">
        <f t="shared" si="2"/>
        <v>0</v>
      </c>
      <c r="J22" s="29">
        <f t="shared" si="2"/>
        <v>0</v>
      </c>
      <c r="K22" s="29">
        <f t="shared" si="2"/>
        <v>0</v>
      </c>
      <c r="L22" s="29">
        <f t="shared" si="2"/>
        <v>0</v>
      </c>
      <c r="M22" s="29">
        <f t="shared" si="2"/>
        <v>0</v>
      </c>
      <c r="N22" s="29">
        <f t="shared" si="2"/>
        <v>0</v>
      </c>
      <c r="O22" s="29">
        <f t="shared" si="2"/>
        <v>0</v>
      </c>
      <c r="P22" s="29">
        <f t="shared" si="2"/>
        <v>0</v>
      </c>
      <c r="Q22" s="29">
        <f t="shared" si="2"/>
        <v>0</v>
      </c>
      <c r="R22" s="29">
        <f t="shared" si="2"/>
        <v>0</v>
      </c>
      <c r="S22" s="29">
        <f t="shared" si="2"/>
        <v>0</v>
      </c>
      <c r="T22" s="29">
        <f t="shared" si="2"/>
        <v>0</v>
      </c>
      <c r="U22" s="29">
        <f t="shared" si="2"/>
        <v>0</v>
      </c>
      <c r="V22" s="29">
        <f t="shared" si="2"/>
        <v>0</v>
      </c>
      <c r="W22" s="29">
        <f t="shared" si="2"/>
        <v>0</v>
      </c>
      <c r="X22" s="29">
        <f t="shared" si="2"/>
        <v>0</v>
      </c>
      <c r="Y22" s="29">
        <f t="shared" si="2"/>
        <v>0</v>
      </c>
      <c r="Z22" s="29">
        <f t="shared" si="2"/>
        <v>0</v>
      </c>
      <c r="AA22" s="29">
        <f t="shared" si="2"/>
        <v>0</v>
      </c>
      <c r="AB22" s="29">
        <f t="shared" si="2"/>
        <v>0</v>
      </c>
      <c r="AC22" s="29">
        <f t="shared" si="2"/>
        <v>0</v>
      </c>
      <c r="AD22" s="29">
        <f t="shared" si="2"/>
        <v>0</v>
      </c>
      <c r="AE22" s="29">
        <f t="shared" si="2"/>
        <v>0</v>
      </c>
      <c r="AF22" s="29">
        <f t="shared" si="2"/>
        <v>0</v>
      </c>
      <c r="AG22" s="29">
        <f t="shared" si="2"/>
        <v>0</v>
      </c>
      <c r="AH22" s="29">
        <f t="shared" si="2"/>
        <v>0</v>
      </c>
      <c r="AI22" s="29">
        <f t="shared" si="2"/>
        <v>0.432</v>
      </c>
      <c r="AJ22" s="29">
        <f t="shared" si="2"/>
        <v>0.1</v>
      </c>
      <c r="AK22" s="29">
        <f t="shared" si="2"/>
        <v>0</v>
      </c>
      <c r="AL22" s="29">
        <f>AL70</f>
        <v>0</v>
      </c>
      <c r="AM22" s="29">
        <f t="shared" si="2"/>
        <v>0</v>
      </c>
      <c r="AN22" s="29">
        <f t="shared" si="2"/>
        <v>0</v>
      </c>
      <c r="AO22" s="29">
        <f t="shared" si="2"/>
        <v>0</v>
      </c>
      <c r="AP22" s="29">
        <f t="shared" si="2"/>
        <v>0</v>
      </c>
      <c r="AQ22" s="29">
        <f t="shared" si="2"/>
        <v>0</v>
      </c>
      <c r="AR22" s="29">
        <f t="shared" si="2"/>
        <v>0</v>
      </c>
      <c r="AS22" s="29">
        <f t="shared" si="2"/>
        <v>0</v>
      </c>
      <c r="AT22" s="29">
        <f t="shared" si="2"/>
        <v>0</v>
      </c>
      <c r="AU22" s="29">
        <f t="shared" si="2"/>
        <v>0</v>
      </c>
      <c r="AV22" s="29">
        <f t="shared" si="2"/>
        <v>0</v>
      </c>
      <c r="AW22" s="29">
        <f t="shared" si="2"/>
        <v>5.6390000000000002</v>
      </c>
      <c r="AX22" s="29">
        <f t="shared" si="2"/>
        <v>1.5560000000000003</v>
      </c>
      <c r="AY22" s="29">
        <f t="shared" si="2"/>
        <v>0</v>
      </c>
      <c r="AZ22" s="29">
        <f t="shared" si="2"/>
        <v>0</v>
      </c>
      <c r="BA22" s="29">
        <f t="shared" si="2"/>
        <v>0</v>
      </c>
      <c r="BB22" s="29">
        <f t="shared" si="2"/>
        <v>0</v>
      </c>
      <c r="BC22" s="29">
        <f t="shared" si="2"/>
        <v>0</v>
      </c>
      <c r="BD22" s="29">
        <f t="shared" si="2"/>
        <v>0</v>
      </c>
      <c r="BE22" s="29">
        <f t="shared" si="2"/>
        <v>0</v>
      </c>
      <c r="BF22" s="29">
        <f t="shared" si="2"/>
        <v>0</v>
      </c>
      <c r="BG22" s="29">
        <f t="shared" si="2"/>
        <v>0</v>
      </c>
      <c r="BH22" s="29">
        <f t="shared" si="2"/>
        <v>0</v>
      </c>
      <c r="BI22" s="29">
        <f t="shared" si="2"/>
        <v>0</v>
      </c>
      <c r="BJ22" s="29">
        <f t="shared" si="2"/>
        <v>0</v>
      </c>
      <c r="BK22" s="29">
        <f t="shared" si="2"/>
        <v>163.43700000000001</v>
      </c>
      <c r="BL22" s="29">
        <f t="shared" si="2"/>
        <v>1.28</v>
      </c>
      <c r="BM22" s="29">
        <f t="shared" si="2"/>
        <v>0</v>
      </c>
      <c r="BN22" s="29">
        <f t="shared" si="2"/>
        <v>0</v>
      </c>
      <c r="BO22" s="29">
        <f t="shared" si="2"/>
        <v>0</v>
      </c>
      <c r="BP22" s="29">
        <f t="shared" si="2"/>
        <v>9919</v>
      </c>
      <c r="BQ22" s="29">
        <f>BQ70</f>
        <v>0</v>
      </c>
      <c r="BR22" s="29">
        <f t="shared" si="2"/>
        <v>0</v>
      </c>
      <c r="BS22" s="29">
        <f t="shared" ref="BS22:CK22" si="3">BS70</f>
        <v>0</v>
      </c>
      <c r="BT22" s="29">
        <f t="shared" si="3"/>
        <v>0</v>
      </c>
      <c r="BU22" s="29">
        <f t="shared" si="3"/>
        <v>0</v>
      </c>
      <c r="BV22" s="29">
        <f t="shared" si="3"/>
        <v>0</v>
      </c>
      <c r="BW22" s="29">
        <f t="shared" si="3"/>
        <v>0</v>
      </c>
      <c r="BX22" s="29">
        <f t="shared" si="3"/>
        <v>0</v>
      </c>
      <c r="BY22" s="29">
        <f t="shared" si="3"/>
        <v>173.53700000000001</v>
      </c>
      <c r="BZ22" s="29">
        <f t="shared" si="3"/>
        <v>4.0660000000000016</v>
      </c>
      <c r="CA22" s="29">
        <f t="shared" si="3"/>
        <v>0</v>
      </c>
      <c r="CB22" s="29">
        <f t="shared" si="3"/>
        <v>0</v>
      </c>
      <c r="CC22" s="29">
        <f t="shared" si="3"/>
        <v>0</v>
      </c>
      <c r="CD22" s="29">
        <f t="shared" si="3"/>
        <v>9919</v>
      </c>
      <c r="CE22" s="29">
        <f t="shared" si="3"/>
        <v>0</v>
      </c>
      <c r="CF22" s="29">
        <f t="shared" si="3"/>
        <v>0</v>
      </c>
      <c r="CG22" s="29">
        <f t="shared" si="3"/>
        <v>0</v>
      </c>
      <c r="CH22" s="29">
        <f t="shared" si="3"/>
        <v>0</v>
      </c>
      <c r="CI22" s="29">
        <f t="shared" si="3"/>
        <v>0</v>
      </c>
      <c r="CJ22" s="29">
        <f t="shared" si="3"/>
        <v>0</v>
      </c>
      <c r="CK22" s="29">
        <f t="shared" si="3"/>
        <v>0</v>
      </c>
      <c r="CL22" s="83" t="s">
        <v>1</v>
      </c>
    </row>
    <row r="23" spans="1:104" s="28" customFormat="1" ht="94.5">
      <c r="A23" s="32" t="s">
        <v>97</v>
      </c>
      <c r="B23" s="31" t="s">
        <v>96</v>
      </c>
      <c r="C23" s="30" t="s">
        <v>1</v>
      </c>
      <c r="D23" s="29">
        <f>D146</f>
        <v>20.079999999999998</v>
      </c>
      <c r="E23" s="29">
        <f t="shared" ref="E23:BP23" si="4">E146</f>
        <v>0</v>
      </c>
      <c r="F23" s="29">
        <f t="shared" si="4"/>
        <v>0</v>
      </c>
      <c r="G23" s="29">
        <f t="shared" si="4"/>
        <v>0</v>
      </c>
      <c r="H23" s="29">
        <f t="shared" si="4"/>
        <v>0</v>
      </c>
      <c r="I23" s="29">
        <f t="shared" si="4"/>
        <v>0</v>
      </c>
      <c r="J23" s="29">
        <f t="shared" si="4"/>
        <v>0</v>
      </c>
      <c r="K23" s="29">
        <f t="shared" si="4"/>
        <v>0</v>
      </c>
      <c r="L23" s="29">
        <f t="shared" si="4"/>
        <v>0</v>
      </c>
      <c r="M23" s="29">
        <f t="shared" si="4"/>
        <v>0</v>
      </c>
      <c r="N23" s="29">
        <f t="shared" si="4"/>
        <v>0</v>
      </c>
      <c r="O23" s="29">
        <f t="shared" si="4"/>
        <v>0</v>
      </c>
      <c r="P23" s="29">
        <f t="shared" si="4"/>
        <v>0</v>
      </c>
      <c r="Q23" s="29">
        <f t="shared" si="4"/>
        <v>0</v>
      </c>
      <c r="R23" s="29">
        <f t="shared" si="4"/>
        <v>0</v>
      </c>
      <c r="S23" s="29">
        <f t="shared" si="4"/>
        <v>0</v>
      </c>
      <c r="T23" s="29">
        <f t="shared" si="4"/>
        <v>0</v>
      </c>
      <c r="U23" s="29">
        <f t="shared" si="4"/>
        <v>0</v>
      </c>
      <c r="V23" s="29">
        <f t="shared" si="4"/>
        <v>0</v>
      </c>
      <c r="W23" s="29">
        <f t="shared" si="4"/>
        <v>0</v>
      </c>
      <c r="X23" s="29">
        <f t="shared" si="4"/>
        <v>0</v>
      </c>
      <c r="Y23" s="29">
        <f t="shared" si="4"/>
        <v>0</v>
      </c>
      <c r="Z23" s="29">
        <f t="shared" si="4"/>
        <v>0</v>
      </c>
      <c r="AA23" s="29">
        <f t="shared" si="4"/>
        <v>0</v>
      </c>
      <c r="AB23" s="29">
        <f t="shared" si="4"/>
        <v>0</v>
      </c>
      <c r="AC23" s="29">
        <f t="shared" si="4"/>
        <v>0</v>
      </c>
      <c r="AD23" s="29">
        <f t="shared" si="4"/>
        <v>0</v>
      </c>
      <c r="AE23" s="29">
        <f t="shared" si="4"/>
        <v>0</v>
      </c>
      <c r="AF23" s="29">
        <f t="shared" si="4"/>
        <v>0</v>
      </c>
      <c r="AG23" s="29">
        <f t="shared" si="4"/>
        <v>0</v>
      </c>
      <c r="AH23" s="29">
        <f t="shared" si="4"/>
        <v>0</v>
      </c>
      <c r="AI23" s="29">
        <f>AI146</f>
        <v>20.079999999999998</v>
      </c>
      <c r="AJ23" s="29">
        <f t="shared" si="4"/>
        <v>0</v>
      </c>
      <c r="AK23" s="29">
        <f t="shared" si="4"/>
        <v>0</v>
      </c>
      <c r="AL23" s="29">
        <f t="shared" si="4"/>
        <v>5.2</v>
      </c>
      <c r="AM23" s="29">
        <f t="shared" si="4"/>
        <v>0</v>
      </c>
      <c r="AN23" s="29">
        <f t="shared" si="4"/>
        <v>0</v>
      </c>
      <c r="AO23" s="29">
        <f t="shared" si="4"/>
        <v>0</v>
      </c>
      <c r="AP23" s="29">
        <f t="shared" si="4"/>
        <v>0</v>
      </c>
      <c r="AQ23" s="29">
        <f t="shared" si="4"/>
        <v>0</v>
      </c>
      <c r="AR23" s="29">
        <f t="shared" si="4"/>
        <v>0</v>
      </c>
      <c r="AS23" s="29">
        <f t="shared" si="4"/>
        <v>0</v>
      </c>
      <c r="AT23" s="29">
        <f t="shared" si="4"/>
        <v>0</v>
      </c>
      <c r="AU23" s="29">
        <f t="shared" si="4"/>
        <v>0</v>
      </c>
      <c r="AV23" s="29">
        <f t="shared" si="4"/>
        <v>0</v>
      </c>
      <c r="AW23" s="29">
        <f t="shared" si="4"/>
        <v>0</v>
      </c>
      <c r="AX23" s="29">
        <f t="shared" si="4"/>
        <v>0</v>
      </c>
      <c r="AY23" s="29">
        <f t="shared" si="4"/>
        <v>0</v>
      </c>
      <c r="AZ23" s="29">
        <f t="shared" si="4"/>
        <v>0</v>
      </c>
      <c r="BA23" s="29">
        <f t="shared" si="4"/>
        <v>0</v>
      </c>
      <c r="BB23" s="29">
        <f t="shared" si="4"/>
        <v>0</v>
      </c>
      <c r="BC23" s="29">
        <f t="shared" si="4"/>
        <v>0</v>
      </c>
      <c r="BD23" s="29">
        <f t="shared" si="4"/>
        <v>0</v>
      </c>
      <c r="BE23" s="29">
        <f t="shared" si="4"/>
        <v>0</v>
      </c>
      <c r="BF23" s="29">
        <f t="shared" si="4"/>
        <v>0</v>
      </c>
      <c r="BG23" s="29">
        <f t="shared" si="4"/>
        <v>0</v>
      </c>
      <c r="BH23" s="29">
        <f t="shared" si="4"/>
        <v>0</v>
      </c>
      <c r="BI23" s="29">
        <f t="shared" si="4"/>
        <v>0</v>
      </c>
      <c r="BJ23" s="29">
        <f t="shared" si="4"/>
        <v>0</v>
      </c>
      <c r="BK23" s="29">
        <f t="shared" si="4"/>
        <v>0</v>
      </c>
      <c r="BL23" s="29">
        <f t="shared" si="4"/>
        <v>0</v>
      </c>
      <c r="BM23" s="29">
        <f t="shared" si="4"/>
        <v>0</v>
      </c>
      <c r="BN23" s="29">
        <f>BN146</f>
        <v>0</v>
      </c>
      <c r="BO23" s="29">
        <f t="shared" si="4"/>
        <v>0</v>
      </c>
      <c r="BP23" s="29">
        <f t="shared" si="4"/>
        <v>0</v>
      </c>
      <c r="BQ23" s="29">
        <f t="shared" ref="BQ23:CK23" si="5">BQ146</f>
        <v>0</v>
      </c>
      <c r="BR23" s="29">
        <f t="shared" si="5"/>
        <v>0</v>
      </c>
      <c r="BS23" s="29">
        <f t="shared" si="5"/>
        <v>0</v>
      </c>
      <c r="BT23" s="29">
        <f t="shared" si="5"/>
        <v>0</v>
      </c>
      <c r="BU23" s="29">
        <f t="shared" si="5"/>
        <v>0</v>
      </c>
      <c r="BV23" s="29">
        <f t="shared" si="5"/>
        <v>0</v>
      </c>
      <c r="BW23" s="29">
        <f t="shared" si="5"/>
        <v>0</v>
      </c>
      <c r="BX23" s="29">
        <f t="shared" si="5"/>
        <v>0</v>
      </c>
      <c r="BY23" s="29">
        <f t="shared" si="5"/>
        <v>20.079999999999998</v>
      </c>
      <c r="BZ23" s="29">
        <f t="shared" si="5"/>
        <v>0</v>
      </c>
      <c r="CA23" s="29">
        <f t="shared" si="5"/>
        <v>0</v>
      </c>
      <c r="CB23" s="29">
        <f t="shared" si="5"/>
        <v>5.2</v>
      </c>
      <c r="CC23" s="29">
        <f t="shared" si="5"/>
        <v>0</v>
      </c>
      <c r="CD23" s="29">
        <f t="shared" si="5"/>
        <v>0</v>
      </c>
      <c r="CE23" s="29">
        <f t="shared" si="5"/>
        <v>0</v>
      </c>
      <c r="CF23" s="29">
        <f t="shared" si="5"/>
        <v>0</v>
      </c>
      <c r="CG23" s="29">
        <f t="shared" si="5"/>
        <v>0</v>
      </c>
      <c r="CH23" s="29">
        <f t="shared" si="5"/>
        <v>0</v>
      </c>
      <c r="CI23" s="29">
        <f t="shared" si="5"/>
        <v>0</v>
      </c>
      <c r="CJ23" s="29">
        <f t="shared" si="5"/>
        <v>0</v>
      </c>
      <c r="CK23" s="29">
        <f t="shared" si="5"/>
        <v>0</v>
      </c>
      <c r="CL23" s="83" t="s">
        <v>1</v>
      </c>
    </row>
    <row r="24" spans="1:104" ht="47.25">
      <c r="A24" s="23" t="s">
        <v>95</v>
      </c>
      <c r="B24" s="24" t="s">
        <v>94</v>
      </c>
      <c r="C24" s="19" t="s">
        <v>1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15" t="s">
        <v>1</v>
      </c>
    </row>
    <row r="25" spans="1:104" ht="47.25">
      <c r="A25" s="23" t="s">
        <v>93</v>
      </c>
      <c r="B25" s="24" t="s">
        <v>92</v>
      </c>
      <c r="C25" s="19" t="s">
        <v>1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15" t="s">
        <v>1</v>
      </c>
    </row>
    <row r="26" spans="1:104" s="28" customFormat="1" ht="31.5">
      <c r="A26" s="32" t="s">
        <v>45</v>
      </c>
      <c r="B26" s="31" t="s">
        <v>91</v>
      </c>
      <c r="C26" s="30" t="s">
        <v>1</v>
      </c>
      <c r="D26" s="29">
        <f>D160</f>
        <v>43.580999999999996</v>
      </c>
      <c r="E26" s="29">
        <f t="shared" ref="E26:BP26" si="6">E160</f>
        <v>0</v>
      </c>
      <c r="F26" s="29">
        <f t="shared" si="6"/>
        <v>0</v>
      </c>
      <c r="G26" s="29">
        <f t="shared" si="6"/>
        <v>9.5650000000000013</v>
      </c>
      <c r="H26" s="29">
        <f t="shared" si="6"/>
        <v>0</v>
      </c>
      <c r="I26" s="29">
        <f t="shared" si="6"/>
        <v>0</v>
      </c>
      <c r="J26" s="29">
        <f t="shared" si="6"/>
        <v>0</v>
      </c>
      <c r="K26" s="29">
        <f t="shared" si="6"/>
        <v>0</v>
      </c>
      <c r="L26" s="29">
        <f t="shared" si="6"/>
        <v>4</v>
      </c>
      <c r="M26" s="29">
        <f t="shared" si="6"/>
        <v>0</v>
      </c>
      <c r="N26" s="29">
        <f t="shared" si="6"/>
        <v>0</v>
      </c>
      <c r="O26" s="29">
        <f t="shared" si="6"/>
        <v>0</v>
      </c>
      <c r="P26" s="29">
        <f t="shared" si="6"/>
        <v>0</v>
      </c>
      <c r="Q26" s="29">
        <f t="shared" si="6"/>
        <v>0</v>
      </c>
      <c r="R26" s="29">
        <f t="shared" si="6"/>
        <v>0</v>
      </c>
      <c r="S26" s="29">
        <f t="shared" si="6"/>
        <v>0</v>
      </c>
      <c r="T26" s="29">
        <f t="shared" si="6"/>
        <v>0</v>
      </c>
      <c r="U26" s="29">
        <f t="shared" si="6"/>
        <v>7.67</v>
      </c>
      <c r="V26" s="29">
        <f t="shared" si="6"/>
        <v>0</v>
      </c>
      <c r="W26" s="29">
        <f t="shared" si="6"/>
        <v>0</v>
      </c>
      <c r="X26" s="29">
        <f t="shared" si="6"/>
        <v>0</v>
      </c>
      <c r="Y26" s="29">
        <f t="shared" si="6"/>
        <v>0</v>
      </c>
      <c r="Z26" s="29">
        <f t="shared" si="6"/>
        <v>1</v>
      </c>
      <c r="AA26" s="29">
        <f t="shared" si="6"/>
        <v>0</v>
      </c>
      <c r="AB26" s="29">
        <f t="shared" si="6"/>
        <v>0</v>
      </c>
      <c r="AC26" s="29">
        <f t="shared" si="6"/>
        <v>0</v>
      </c>
      <c r="AD26" s="29">
        <f t="shared" si="6"/>
        <v>0</v>
      </c>
      <c r="AE26" s="29">
        <f t="shared" si="6"/>
        <v>0</v>
      </c>
      <c r="AF26" s="29">
        <f t="shared" si="6"/>
        <v>0</v>
      </c>
      <c r="AG26" s="29">
        <f t="shared" si="6"/>
        <v>0</v>
      </c>
      <c r="AH26" s="29">
        <f t="shared" si="6"/>
        <v>0</v>
      </c>
      <c r="AI26" s="29">
        <f t="shared" si="6"/>
        <v>5.1440000000000001</v>
      </c>
      <c r="AJ26" s="29">
        <f t="shared" si="6"/>
        <v>0</v>
      </c>
      <c r="AK26" s="29">
        <f>AK160</f>
        <v>0</v>
      </c>
      <c r="AL26" s="29">
        <f t="shared" si="6"/>
        <v>0</v>
      </c>
      <c r="AM26" s="29">
        <f t="shared" si="6"/>
        <v>0</v>
      </c>
      <c r="AN26" s="29">
        <f t="shared" si="6"/>
        <v>2</v>
      </c>
      <c r="AO26" s="29">
        <f t="shared" si="6"/>
        <v>0</v>
      </c>
      <c r="AP26" s="29">
        <f t="shared" si="6"/>
        <v>0</v>
      </c>
      <c r="AQ26" s="29">
        <f t="shared" si="6"/>
        <v>0</v>
      </c>
      <c r="AR26" s="29">
        <f t="shared" si="6"/>
        <v>0</v>
      </c>
      <c r="AS26" s="29">
        <f t="shared" si="6"/>
        <v>0</v>
      </c>
      <c r="AT26" s="29">
        <f t="shared" si="6"/>
        <v>0</v>
      </c>
      <c r="AU26" s="29">
        <f t="shared" si="6"/>
        <v>0</v>
      </c>
      <c r="AV26" s="29">
        <f t="shared" si="6"/>
        <v>0</v>
      </c>
      <c r="AW26" s="29">
        <f t="shared" si="6"/>
        <v>10.214</v>
      </c>
      <c r="AX26" s="29">
        <f t="shared" si="6"/>
        <v>0</v>
      </c>
      <c r="AY26" s="29">
        <f t="shared" si="6"/>
        <v>0</v>
      </c>
      <c r="AZ26" s="29">
        <f t="shared" si="6"/>
        <v>0</v>
      </c>
      <c r="BA26" s="29">
        <f t="shared" si="6"/>
        <v>0</v>
      </c>
      <c r="BB26" s="29">
        <f t="shared" si="6"/>
        <v>4</v>
      </c>
      <c r="BC26" s="29">
        <f t="shared" si="6"/>
        <v>0</v>
      </c>
      <c r="BD26" s="29">
        <f t="shared" si="6"/>
        <v>0</v>
      </c>
      <c r="BE26" s="29">
        <f t="shared" si="6"/>
        <v>0</v>
      </c>
      <c r="BF26" s="29">
        <f t="shared" si="6"/>
        <v>0</v>
      </c>
      <c r="BG26" s="29">
        <f t="shared" si="6"/>
        <v>0</v>
      </c>
      <c r="BH26" s="29">
        <f t="shared" si="6"/>
        <v>0</v>
      </c>
      <c r="BI26" s="29">
        <f t="shared" si="6"/>
        <v>0</v>
      </c>
      <c r="BJ26" s="29">
        <f t="shared" si="6"/>
        <v>0</v>
      </c>
      <c r="BK26" s="29">
        <f t="shared" si="6"/>
        <v>10.988</v>
      </c>
      <c r="BL26" s="29">
        <f t="shared" si="6"/>
        <v>0</v>
      </c>
      <c r="BM26" s="29">
        <f>BM160</f>
        <v>0</v>
      </c>
      <c r="BN26" s="29">
        <f t="shared" si="6"/>
        <v>0</v>
      </c>
      <c r="BO26" s="29">
        <f t="shared" si="6"/>
        <v>0</v>
      </c>
      <c r="BP26" s="29">
        <f t="shared" si="6"/>
        <v>5</v>
      </c>
      <c r="BQ26" s="29">
        <f t="shared" ref="BQ26:CK26" si="7">BQ160</f>
        <v>0</v>
      </c>
      <c r="BR26" s="29">
        <f t="shared" si="7"/>
        <v>0</v>
      </c>
      <c r="BS26" s="29">
        <f t="shared" si="7"/>
        <v>0</v>
      </c>
      <c r="BT26" s="29">
        <f t="shared" si="7"/>
        <v>0</v>
      </c>
      <c r="BU26" s="29">
        <f t="shared" si="7"/>
        <v>0</v>
      </c>
      <c r="BV26" s="29">
        <f t="shared" si="7"/>
        <v>0</v>
      </c>
      <c r="BW26" s="29">
        <f t="shared" si="7"/>
        <v>0</v>
      </c>
      <c r="BX26" s="29">
        <f t="shared" si="7"/>
        <v>0</v>
      </c>
      <c r="BY26" s="29">
        <f t="shared" si="7"/>
        <v>43.580999999999996</v>
      </c>
      <c r="BZ26" s="29">
        <f t="shared" si="7"/>
        <v>0</v>
      </c>
      <c r="CA26" s="29">
        <f t="shared" si="7"/>
        <v>0</v>
      </c>
      <c r="CB26" s="29">
        <f t="shared" si="7"/>
        <v>0</v>
      </c>
      <c r="CC26" s="29">
        <f t="shared" si="7"/>
        <v>0</v>
      </c>
      <c r="CD26" s="29">
        <f t="shared" si="7"/>
        <v>16</v>
      </c>
      <c r="CE26" s="29">
        <f t="shared" si="7"/>
        <v>0</v>
      </c>
      <c r="CF26" s="29">
        <f t="shared" si="7"/>
        <v>0</v>
      </c>
      <c r="CG26" s="29">
        <f t="shared" si="7"/>
        <v>0</v>
      </c>
      <c r="CH26" s="29">
        <f t="shared" si="7"/>
        <v>0</v>
      </c>
      <c r="CI26" s="29">
        <f t="shared" si="7"/>
        <v>0</v>
      </c>
      <c r="CJ26" s="29">
        <f t="shared" si="7"/>
        <v>0</v>
      </c>
      <c r="CK26" s="29">
        <f t="shared" si="7"/>
        <v>0</v>
      </c>
      <c r="CL26" s="83" t="s">
        <v>1</v>
      </c>
    </row>
    <row r="27" spans="1:104" s="28" customFormat="1">
      <c r="A27" s="32" t="s">
        <v>90</v>
      </c>
      <c r="B27" s="31" t="s">
        <v>89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  <c r="I27" s="30" t="s">
        <v>1</v>
      </c>
      <c r="J27" s="30" t="s">
        <v>1</v>
      </c>
      <c r="K27" s="30" t="s">
        <v>1</v>
      </c>
      <c r="L27" s="30" t="s">
        <v>1</v>
      </c>
      <c r="M27" s="30" t="s">
        <v>1</v>
      </c>
      <c r="N27" s="30" t="s">
        <v>1</v>
      </c>
      <c r="O27" s="30" t="s">
        <v>1</v>
      </c>
      <c r="P27" s="30" t="s">
        <v>1</v>
      </c>
      <c r="Q27" s="30" t="s">
        <v>1</v>
      </c>
      <c r="R27" s="30" t="s">
        <v>1</v>
      </c>
      <c r="S27" s="30" t="s">
        <v>1</v>
      </c>
      <c r="T27" s="30" t="s">
        <v>1</v>
      </c>
      <c r="U27" s="30" t="s">
        <v>1</v>
      </c>
      <c r="V27" s="30" t="s">
        <v>1</v>
      </c>
      <c r="W27" s="30" t="s">
        <v>1</v>
      </c>
      <c r="X27" s="30" t="s">
        <v>1</v>
      </c>
      <c r="Y27" s="30" t="s">
        <v>1</v>
      </c>
      <c r="Z27" s="30" t="s">
        <v>1</v>
      </c>
      <c r="AA27" s="30" t="s">
        <v>1</v>
      </c>
      <c r="AB27" s="30" t="s">
        <v>1</v>
      </c>
      <c r="AC27" s="30" t="s">
        <v>1</v>
      </c>
      <c r="AD27" s="30" t="s">
        <v>1</v>
      </c>
      <c r="AE27" s="30" t="s">
        <v>1</v>
      </c>
      <c r="AF27" s="30" t="s">
        <v>1</v>
      </c>
      <c r="AG27" s="30" t="s">
        <v>1</v>
      </c>
      <c r="AH27" s="30" t="s">
        <v>1</v>
      </c>
      <c r="AI27" s="30" t="s">
        <v>1</v>
      </c>
      <c r="AJ27" s="30" t="s">
        <v>1</v>
      </c>
      <c r="AK27" s="30" t="s">
        <v>1</v>
      </c>
      <c r="AL27" s="30" t="s">
        <v>1</v>
      </c>
      <c r="AM27" s="30" t="s">
        <v>1</v>
      </c>
      <c r="AN27" s="30" t="s">
        <v>1</v>
      </c>
      <c r="AO27" s="30" t="s">
        <v>1</v>
      </c>
      <c r="AP27" s="30" t="s">
        <v>1</v>
      </c>
      <c r="AQ27" s="30" t="s">
        <v>1</v>
      </c>
      <c r="AR27" s="30" t="s">
        <v>1</v>
      </c>
      <c r="AS27" s="30" t="s">
        <v>1</v>
      </c>
      <c r="AT27" s="30" t="s">
        <v>1</v>
      </c>
      <c r="AU27" s="30" t="s">
        <v>1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30" t="s">
        <v>1</v>
      </c>
      <c r="BK27" s="30" t="s">
        <v>1</v>
      </c>
      <c r="BL27" s="30" t="s">
        <v>1</v>
      </c>
      <c r="BM27" s="30" t="s">
        <v>1</v>
      </c>
      <c r="BN27" s="30" t="s">
        <v>1</v>
      </c>
      <c r="BO27" s="30" t="s">
        <v>1</v>
      </c>
      <c r="BP27" s="30" t="s">
        <v>1</v>
      </c>
      <c r="BQ27" s="30" t="s">
        <v>1</v>
      </c>
      <c r="BR27" s="30" t="s">
        <v>1</v>
      </c>
      <c r="BS27" s="30" t="s">
        <v>1</v>
      </c>
      <c r="BT27" s="30" t="s">
        <v>1</v>
      </c>
      <c r="BU27" s="30" t="s">
        <v>1</v>
      </c>
      <c r="BV27" s="30" t="s">
        <v>1</v>
      </c>
      <c r="BW27" s="30" t="s">
        <v>1</v>
      </c>
      <c r="BX27" s="30" t="s">
        <v>1</v>
      </c>
      <c r="BY27" s="30" t="s">
        <v>1</v>
      </c>
      <c r="BZ27" s="30" t="s">
        <v>1</v>
      </c>
      <c r="CA27" s="30" t="s">
        <v>1</v>
      </c>
      <c r="CB27" s="30" t="s">
        <v>1</v>
      </c>
      <c r="CC27" s="30" t="s">
        <v>1</v>
      </c>
      <c r="CD27" s="30" t="s">
        <v>1</v>
      </c>
      <c r="CE27" s="30" t="s">
        <v>1</v>
      </c>
      <c r="CF27" s="30" t="s">
        <v>1</v>
      </c>
      <c r="CG27" s="30" t="s">
        <v>1</v>
      </c>
      <c r="CH27" s="30" t="s">
        <v>1</v>
      </c>
      <c r="CI27" s="30" t="s">
        <v>1</v>
      </c>
      <c r="CJ27" s="30" t="s">
        <v>1</v>
      </c>
      <c r="CK27" s="30" t="s">
        <v>1</v>
      </c>
      <c r="CL27" s="15" t="s">
        <v>1</v>
      </c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</row>
    <row r="28" spans="1:104" ht="31.5">
      <c r="A28" s="23" t="s">
        <v>88</v>
      </c>
      <c r="B28" s="24" t="s">
        <v>87</v>
      </c>
      <c r="C28" s="19" t="s">
        <v>1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15" t="s">
        <v>1</v>
      </c>
    </row>
    <row r="29" spans="1:104" ht="47.25">
      <c r="A29" s="23" t="s">
        <v>86</v>
      </c>
      <c r="B29" s="24" t="s">
        <v>85</v>
      </c>
      <c r="C29" s="19" t="s">
        <v>1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15" t="s">
        <v>1</v>
      </c>
    </row>
    <row r="30" spans="1:104" ht="78.75">
      <c r="A30" s="23" t="s">
        <v>84</v>
      </c>
      <c r="B30" s="24" t="s">
        <v>83</v>
      </c>
      <c r="C30" s="19" t="s">
        <v>1</v>
      </c>
      <c r="D30" s="20">
        <v>0</v>
      </c>
      <c r="E30" s="20">
        <v>0</v>
      </c>
      <c r="F30" s="20">
        <v>0</v>
      </c>
      <c r="G30" s="20">
        <f t="shared" ref="G30:L30" si="8">G105</f>
        <v>0</v>
      </c>
      <c r="H30" s="20">
        <f t="shared" si="8"/>
        <v>0</v>
      </c>
      <c r="I30" s="20">
        <f t="shared" si="8"/>
        <v>0</v>
      </c>
      <c r="J30" s="20">
        <f t="shared" si="8"/>
        <v>0</v>
      </c>
      <c r="K30" s="20">
        <f t="shared" si="8"/>
        <v>0</v>
      </c>
      <c r="L30" s="20">
        <f t="shared" si="8"/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f t="shared" ref="R30" si="9">R105</f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15" t="s">
        <v>1</v>
      </c>
    </row>
    <row r="31" spans="1:104" ht="78.75">
      <c r="A31" s="23" t="s">
        <v>82</v>
      </c>
      <c r="B31" s="24" t="s">
        <v>81</v>
      </c>
      <c r="C31" s="19" t="s">
        <v>1</v>
      </c>
      <c r="D31" s="20">
        <v>0</v>
      </c>
      <c r="E31" s="20">
        <v>0</v>
      </c>
      <c r="F31" s="20">
        <v>0</v>
      </c>
      <c r="G31" s="20">
        <f t="shared" ref="G31:L31" si="10">G106</f>
        <v>0</v>
      </c>
      <c r="H31" s="20">
        <f t="shared" si="10"/>
        <v>0</v>
      </c>
      <c r="I31" s="20">
        <f t="shared" si="10"/>
        <v>0</v>
      </c>
      <c r="J31" s="20">
        <f t="shared" si="10"/>
        <v>0</v>
      </c>
      <c r="K31" s="20">
        <f t="shared" si="10"/>
        <v>0</v>
      </c>
      <c r="L31" s="20">
        <f t="shared" si="10"/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15" t="s">
        <v>1</v>
      </c>
    </row>
    <row r="32" spans="1:104" ht="63">
      <c r="A32" s="23" t="s">
        <v>79</v>
      </c>
      <c r="B32" s="24" t="s">
        <v>80</v>
      </c>
      <c r="C32" s="19" t="s">
        <v>1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f t="shared" ref="K32:L32" si="11">K107</f>
        <v>0</v>
      </c>
      <c r="L32" s="20">
        <f t="shared" si="11"/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15" t="s">
        <v>1</v>
      </c>
    </row>
    <row r="33" spans="1:104" ht="31.5">
      <c r="A33" s="23" t="s">
        <v>79</v>
      </c>
      <c r="B33" s="25" t="s">
        <v>4</v>
      </c>
      <c r="C33" s="19" t="s">
        <v>1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f t="shared" ref="K33:L33" si="12">K108</f>
        <v>0</v>
      </c>
      <c r="L33" s="20">
        <f t="shared" si="12"/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15" t="s">
        <v>1</v>
      </c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</row>
    <row r="34" spans="1:104" ht="31.5">
      <c r="A34" s="23" t="s">
        <v>79</v>
      </c>
      <c r="B34" s="25" t="s">
        <v>4</v>
      </c>
      <c r="C34" s="19" t="s">
        <v>1</v>
      </c>
      <c r="D34" s="20">
        <f>D109</f>
        <v>0</v>
      </c>
      <c r="E34" s="20">
        <v>0</v>
      </c>
      <c r="F34" s="20">
        <v>0</v>
      </c>
      <c r="G34" s="20">
        <f t="shared" ref="G34:L34" si="13">G109</f>
        <v>0</v>
      </c>
      <c r="H34" s="20">
        <f t="shared" si="13"/>
        <v>0</v>
      </c>
      <c r="I34" s="20">
        <f t="shared" si="13"/>
        <v>0</v>
      </c>
      <c r="J34" s="20">
        <f t="shared" si="13"/>
        <v>0</v>
      </c>
      <c r="K34" s="20">
        <f t="shared" si="13"/>
        <v>0</v>
      </c>
      <c r="L34" s="20">
        <f t="shared" si="13"/>
        <v>0</v>
      </c>
      <c r="M34" s="20">
        <v>0</v>
      </c>
      <c r="N34" s="20">
        <f t="shared" ref="N34:W34" si="14">N109</f>
        <v>0</v>
      </c>
      <c r="O34" s="20">
        <f t="shared" si="14"/>
        <v>0</v>
      </c>
      <c r="P34" s="20">
        <f t="shared" si="14"/>
        <v>0</v>
      </c>
      <c r="Q34" s="20">
        <f t="shared" si="14"/>
        <v>0</v>
      </c>
      <c r="R34" s="20">
        <f t="shared" si="14"/>
        <v>0</v>
      </c>
      <c r="S34" s="20">
        <f t="shared" si="14"/>
        <v>0</v>
      </c>
      <c r="T34" s="20">
        <f t="shared" si="14"/>
        <v>0</v>
      </c>
      <c r="U34" s="20">
        <f t="shared" si="14"/>
        <v>0</v>
      </c>
      <c r="V34" s="20">
        <f t="shared" si="14"/>
        <v>0</v>
      </c>
      <c r="W34" s="20">
        <f t="shared" si="14"/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15" t="s">
        <v>1</v>
      </c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</row>
    <row r="35" spans="1:104" ht="47.25">
      <c r="A35" s="23" t="s">
        <v>78</v>
      </c>
      <c r="B35" s="24" t="s">
        <v>77</v>
      </c>
      <c r="C35" s="19" t="s">
        <v>1</v>
      </c>
      <c r="D35" s="20">
        <f>D111</f>
        <v>0</v>
      </c>
      <c r="E35" s="20">
        <v>0</v>
      </c>
      <c r="F35" s="20">
        <v>0</v>
      </c>
      <c r="G35" s="20">
        <f t="shared" ref="G35:L35" si="15">G111</f>
        <v>0</v>
      </c>
      <c r="H35" s="20">
        <f t="shared" si="15"/>
        <v>0</v>
      </c>
      <c r="I35" s="20">
        <f t="shared" si="15"/>
        <v>0</v>
      </c>
      <c r="J35" s="20">
        <f t="shared" si="15"/>
        <v>0</v>
      </c>
      <c r="K35" s="20">
        <f t="shared" si="15"/>
        <v>0</v>
      </c>
      <c r="L35" s="20">
        <f t="shared" si="15"/>
        <v>0</v>
      </c>
      <c r="M35" s="20">
        <v>0</v>
      </c>
      <c r="N35" s="20">
        <f t="shared" ref="N35:W35" si="16">N111</f>
        <v>0</v>
      </c>
      <c r="O35" s="20">
        <f t="shared" si="16"/>
        <v>0</v>
      </c>
      <c r="P35" s="20">
        <f t="shared" si="16"/>
        <v>0</v>
      </c>
      <c r="Q35" s="20">
        <f t="shared" si="16"/>
        <v>0</v>
      </c>
      <c r="R35" s="20">
        <f t="shared" si="16"/>
        <v>0</v>
      </c>
      <c r="S35" s="20">
        <f t="shared" si="16"/>
        <v>0</v>
      </c>
      <c r="T35" s="20">
        <f t="shared" si="16"/>
        <v>0</v>
      </c>
      <c r="U35" s="20">
        <f t="shared" si="16"/>
        <v>0</v>
      </c>
      <c r="V35" s="20">
        <f t="shared" si="16"/>
        <v>0</v>
      </c>
      <c r="W35" s="20">
        <f t="shared" si="16"/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15" t="s">
        <v>1</v>
      </c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</row>
    <row r="36" spans="1:104" ht="78.75">
      <c r="A36" s="23" t="s">
        <v>75</v>
      </c>
      <c r="B36" s="24" t="s">
        <v>76</v>
      </c>
      <c r="C36" s="19" t="s">
        <v>1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15" t="s">
        <v>1</v>
      </c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</row>
    <row r="37" spans="1:104" ht="31.5">
      <c r="A37" s="23" t="s">
        <v>75</v>
      </c>
      <c r="B37" s="25" t="s">
        <v>4</v>
      </c>
      <c r="C37" s="19" t="s">
        <v>1</v>
      </c>
      <c r="D37" s="20">
        <v>0</v>
      </c>
      <c r="E37" s="20">
        <v>0</v>
      </c>
      <c r="F37" s="20">
        <v>0</v>
      </c>
      <c r="G37" s="20">
        <f t="shared" ref="G37:L38" si="17">G112</f>
        <v>0</v>
      </c>
      <c r="H37" s="20">
        <f t="shared" si="17"/>
        <v>0</v>
      </c>
      <c r="I37" s="20">
        <f t="shared" si="17"/>
        <v>0</v>
      </c>
      <c r="J37" s="20">
        <f t="shared" si="17"/>
        <v>0</v>
      </c>
      <c r="K37" s="20">
        <f t="shared" si="17"/>
        <v>0</v>
      </c>
      <c r="L37" s="20">
        <f t="shared" si="17"/>
        <v>0</v>
      </c>
      <c r="M37" s="20">
        <v>0</v>
      </c>
      <c r="N37" s="20">
        <f t="shared" ref="N37:W37" si="18">N112</f>
        <v>0</v>
      </c>
      <c r="O37" s="20">
        <f t="shared" si="18"/>
        <v>0</v>
      </c>
      <c r="P37" s="20">
        <f t="shared" si="18"/>
        <v>0</v>
      </c>
      <c r="Q37" s="20">
        <f t="shared" si="18"/>
        <v>0</v>
      </c>
      <c r="R37" s="20">
        <f t="shared" si="18"/>
        <v>0</v>
      </c>
      <c r="S37" s="20">
        <f t="shared" si="18"/>
        <v>0</v>
      </c>
      <c r="T37" s="20">
        <f t="shared" si="18"/>
        <v>0</v>
      </c>
      <c r="U37" s="20">
        <f t="shared" si="18"/>
        <v>0</v>
      </c>
      <c r="V37" s="20">
        <f t="shared" si="18"/>
        <v>0</v>
      </c>
      <c r="W37" s="20">
        <f t="shared" si="18"/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15" t="s">
        <v>1</v>
      </c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</row>
    <row r="38" spans="1:104" ht="31.5">
      <c r="A38" s="23" t="s">
        <v>75</v>
      </c>
      <c r="B38" s="25" t="s">
        <v>4</v>
      </c>
      <c r="C38" s="19" t="s">
        <v>1</v>
      </c>
      <c r="D38" s="20">
        <v>0</v>
      </c>
      <c r="E38" s="20">
        <v>0</v>
      </c>
      <c r="F38" s="20">
        <v>0</v>
      </c>
      <c r="G38" s="20">
        <f t="shared" si="17"/>
        <v>0</v>
      </c>
      <c r="H38" s="20">
        <f t="shared" si="17"/>
        <v>0</v>
      </c>
      <c r="I38" s="20">
        <f t="shared" si="17"/>
        <v>0</v>
      </c>
      <c r="J38" s="20">
        <f t="shared" si="17"/>
        <v>0</v>
      </c>
      <c r="K38" s="20">
        <f t="shared" si="17"/>
        <v>0</v>
      </c>
      <c r="L38" s="20">
        <f t="shared" si="17"/>
        <v>0</v>
      </c>
      <c r="M38" s="20">
        <v>0</v>
      </c>
      <c r="N38" s="20">
        <f t="shared" ref="N38:W38" si="19">N113</f>
        <v>0</v>
      </c>
      <c r="O38" s="20">
        <f t="shared" si="19"/>
        <v>0</v>
      </c>
      <c r="P38" s="20">
        <f t="shared" si="19"/>
        <v>0</v>
      </c>
      <c r="Q38" s="20">
        <f t="shared" si="19"/>
        <v>0</v>
      </c>
      <c r="R38" s="20">
        <f t="shared" si="19"/>
        <v>0</v>
      </c>
      <c r="S38" s="20">
        <f t="shared" si="19"/>
        <v>0</v>
      </c>
      <c r="T38" s="20">
        <f t="shared" si="19"/>
        <v>0</v>
      </c>
      <c r="U38" s="20">
        <f t="shared" si="19"/>
        <v>0</v>
      </c>
      <c r="V38" s="20">
        <f t="shared" si="19"/>
        <v>0</v>
      </c>
      <c r="W38" s="20">
        <f t="shared" si="19"/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15" t="s">
        <v>1</v>
      </c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</row>
    <row r="39" spans="1:104" ht="63">
      <c r="A39" s="23" t="s">
        <v>73</v>
      </c>
      <c r="B39" s="24" t="s">
        <v>74</v>
      </c>
      <c r="C39" s="19" t="s">
        <v>1</v>
      </c>
      <c r="D39" s="20">
        <f>D117</f>
        <v>0</v>
      </c>
      <c r="E39" s="20">
        <v>0</v>
      </c>
      <c r="F39" s="20">
        <v>0</v>
      </c>
      <c r="G39" s="20">
        <f t="shared" ref="G39:L39" si="20">G117</f>
        <v>0</v>
      </c>
      <c r="H39" s="20">
        <f t="shared" si="20"/>
        <v>0</v>
      </c>
      <c r="I39" s="20">
        <f t="shared" si="20"/>
        <v>0</v>
      </c>
      <c r="J39" s="20">
        <f t="shared" si="20"/>
        <v>0</v>
      </c>
      <c r="K39" s="20">
        <f t="shared" si="20"/>
        <v>0</v>
      </c>
      <c r="L39" s="20">
        <f t="shared" si="20"/>
        <v>0</v>
      </c>
      <c r="M39" s="20">
        <v>0</v>
      </c>
      <c r="N39" s="20">
        <f t="shared" ref="N39:W39" si="21">N117</f>
        <v>0</v>
      </c>
      <c r="O39" s="20">
        <f t="shared" si="21"/>
        <v>0</v>
      </c>
      <c r="P39" s="20">
        <f t="shared" si="21"/>
        <v>0</v>
      </c>
      <c r="Q39" s="20">
        <f t="shared" si="21"/>
        <v>0</v>
      </c>
      <c r="R39" s="20">
        <f t="shared" si="21"/>
        <v>0</v>
      </c>
      <c r="S39" s="20">
        <f t="shared" si="21"/>
        <v>0</v>
      </c>
      <c r="T39" s="20">
        <f t="shared" si="21"/>
        <v>0</v>
      </c>
      <c r="U39" s="20">
        <f t="shared" si="21"/>
        <v>0</v>
      </c>
      <c r="V39" s="20">
        <f t="shared" si="21"/>
        <v>0</v>
      </c>
      <c r="W39" s="20">
        <f t="shared" si="21"/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15" t="s">
        <v>1</v>
      </c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</row>
    <row r="40" spans="1:104" ht="31.5">
      <c r="A40" s="23" t="s">
        <v>73</v>
      </c>
      <c r="B40" s="25" t="s">
        <v>4</v>
      </c>
      <c r="C40" s="19" t="s">
        <v>1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15" t="s">
        <v>1</v>
      </c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</row>
    <row r="41" spans="1:104" ht="31.5">
      <c r="A41" s="23" t="s">
        <v>73</v>
      </c>
      <c r="B41" s="25" t="s">
        <v>4</v>
      </c>
      <c r="C41" s="19" t="s">
        <v>1</v>
      </c>
      <c r="D41" s="20">
        <f>D118</f>
        <v>0</v>
      </c>
      <c r="E41" s="20">
        <v>0</v>
      </c>
      <c r="F41" s="20">
        <v>0</v>
      </c>
      <c r="G41" s="20">
        <f t="shared" ref="G41:L41" si="22">G118</f>
        <v>0</v>
      </c>
      <c r="H41" s="20">
        <f t="shared" si="22"/>
        <v>0</v>
      </c>
      <c r="I41" s="20">
        <f t="shared" si="22"/>
        <v>0</v>
      </c>
      <c r="J41" s="20">
        <f t="shared" si="22"/>
        <v>0</v>
      </c>
      <c r="K41" s="20">
        <f t="shared" si="22"/>
        <v>0</v>
      </c>
      <c r="L41" s="20">
        <f t="shared" si="22"/>
        <v>0</v>
      </c>
      <c r="M41" s="20">
        <v>0</v>
      </c>
      <c r="N41" s="20">
        <f t="shared" ref="N41:W41" si="23">N118</f>
        <v>0</v>
      </c>
      <c r="O41" s="20">
        <f t="shared" si="23"/>
        <v>0</v>
      </c>
      <c r="P41" s="20">
        <f t="shared" si="23"/>
        <v>0</v>
      </c>
      <c r="Q41" s="20">
        <f t="shared" si="23"/>
        <v>0</v>
      </c>
      <c r="R41" s="20">
        <f t="shared" si="23"/>
        <v>0</v>
      </c>
      <c r="S41" s="20">
        <f t="shared" si="23"/>
        <v>0</v>
      </c>
      <c r="T41" s="20">
        <f t="shared" si="23"/>
        <v>0</v>
      </c>
      <c r="U41" s="20">
        <f t="shared" si="23"/>
        <v>0</v>
      </c>
      <c r="V41" s="20">
        <f t="shared" si="23"/>
        <v>0</v>
      </c>
      <c r="W41" s="20">
        <f t="shared" si="23"/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15" t="s">
        <v>1</v>
      </c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</row>
    <row r="42" spans="1:104" ht="63">
      <c r="A42" s="23" t="s">
        <v>72</v>
      </c>
      <c r="B42" s="24" t="s">
        <v>71</v>
      </c>
      <c r="C42" s="19" t="s">
        <v>1</v>
      </c>
      <c r="D42" s="20">
        <f>D120</f>
        <v>0</v>
      </c>
      <c r="E42" s="20">
        <v>0</v>
      </c>
      <c r="F42" s="20">
        <v>0</v>
      </c>
      <c r="G42" s="20">
        <f t="shared" ref="G42:L42" si="24">G120</f>
        <v>0</v>
      </c>
      <c r="H42" s="20">
        <f t="shared" si="24"/>
        <v>0</v>
      </c>
      <c r="I42" s="20">
        <f t="shared" si="24"/>
        <v>0</v>
      </c>
      <c r="J42" s="20">
        <f t="shared" si="24"/>
        <v>0</v>
      </c>
      <c r="K42" s="20">
        <f t="shared" si="24"/>
        <v>0</v>
      </c>
      <c r="L42" s="20">
        <f t="shared" si="24"/>
        <v>0</v>
      </c>
      <c r="M42" s="20">
        <v>0</v>
      </c>
      <c r="N42" s="20">
        <f t="shared" ref="N42:W42" si="25">N120</f>
        <v>0</v>
      </c>
      <c r="O42" s="20">
        <f t="shared" si="25"/>
        <v>0</v>
      </c>
      <c r="P42" s="20">
        <f t="shared" si="25"/>
        <v>0</v>
      </c>
      <c r="Q42" s="20">
        <f t="shared" si="25"/>
        <v>0</v>
      </c>
      <c r="R42" s="20">
        <f t="shared" si="25"/>
        <v>0</v>
      </c>
      <c r="S42" s="20">
        <f t="shared" si="25"/>
        <v>0</v>
      </c>
      <c r="T42" s="20">
        <f t="shared" si="25"/>
        <v>0</v>
      </c>
      <c r="U42" s="20">
        <f t="shared" si="25"/>
        <v>0</v>
      </c>
      <c r="V42" s="20">
        <f t="shared" si="25"/>
        <v>0</v>
      </c>
      <c r="W42" s="20">
        <f t="shared" si="25"/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15" t="s">
        <v>1</v>
      </c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</row>
    <row r="43" spans="1:104" ht="47.25">
      <c r="A43" s="23" t="s">
        <v>69</v>
      </c>
      <c r="B43" s="24" t="s">
        <v>68</v>
      </c>
      <c r="C43" s="19" t="s">
        <v>1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 t="e">
        <f>#REF!</f>
        <v>#REF!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15" t="s">
        <v>1</v>
      </c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</row>
    <row r="44" spans="1:104" ht="141.75">
      <c r="A44" s="23" t="s">
        <v>69</v>
      </c>
      <c r="B44" s="24" t="s">
        <v>67</v>
      </c>
      <c r="C44" s="19" t="s">
        <v>1</v>
      </c>
      <c r="D44" s="20">
        <f t="shared" ref="D44:D55" si="26">D121</f>
        <v>0</v>
      </c>
      <c r="E44" s="20">
        <v>0</v>
      </c>
      <c r="F44" s="20">
        <v>0</v>
      </c>
      <c r="G44" s="20">
        <f t="shared" ref="G44:L55" si="27">G121</f>
        <v>0</v>
      </c>
      <c r="H44" s="20">
        <f t="shared" si="27"/>
        <v>0</v>
      </c>
      <c r="I44" s="20">
        <f t="shared" si="27"/>
        <v>0</v>
      </c>
      <c r="J44" s="20">
        <f t="shared" si="27"/>
        <v>0</v>
      </c>
      <c r="K44" s="20">
        <f t="shared" si="27"/>
        <v>0</v>
      </c>
      <c r="L44" s="20">
        <f t="shared" si="27"/>
        <v>0</v>
      </c>
      <c r="M44" s="20">
        <v>0</v>
      </c>
      <c r="N44" s="20">
        <f t="shared" ref="N44:W44" si="28">N121</f>
        <v>0</v>
      </c>
      <c r="O44" s="20">
        <f t="shared" si="28"/>
        <v>0</v>
      </c>
      <c r="P44" s="20">
        <f t="shared" si="28"/>
        <v>0</v>
      </c>
      <c r="Q44" s="20">
        <f t="shared" si="28"/>
        <v>0</v>
      </c>
      <c r="R44" s="20">
        <f t="shared" si="28"/>
        <v>0</v>
      </c>
      <c r="S44" s="20">
        <f t="shared" si="28"/>
        <v>0</v>
      </c>
      <c r="T44" s="20">
        <f t="shared" si="28"/>
        <v>0</v>
      </c>
      <c r="U44" s="20">
        <f t="shared" si="28"/>
        <v>0</v>
      </c>
      <c r="V44" s="20">
        <f t="shared" si="28"/>
        <v>0</v>
      </c>
      <c r="W44" s="20">
        <f t="shared" si="28"/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15" t="s">
        <v>1</v>
      </c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</row>
    <row r="45" spans="1:104" ht="31.5">
      <c r="A45" s="23" t="s">
        <v>69</v>
      </c>
      <c r="B45" s="25" t="s">
        <v>4</v>
      </c>
      <c r="C45" s="19" t="s">
        <v>1</v>
      </c>
      <c r="D45" s="20">
        <f t="shared" si="26"/>
        <v>0</v>
      </c>
      <c r="E45" s="20">
        <v>0</v>
      </c>
      <c r="F45" s="20">
        <v>0</v>
      </c>
      <c r="G45" s="20">
        <f t="shared" si="27"/>
        <v>0</v>
      </c>
      <c r="H45" s="20">
        <f t="shared" si="27"/>
        <v>0</v>
      </c>
      <c r="I45" s="20">
        <f t="shared" si="27"/>
        <v>0</v>
      </c>
      <c r="J45" s="20">
        <f t="shared" si="27"/>
        <v>0</v>
      </c>
      <c r="K45" s="20">
        <f t="shared" si="27"/>
        <v>0</v>
      </c>
      <c r="L45" s="20">
        <f t="shared" si="27"/>
        <v>0</v>
      </c>
      <c r="M45" s="20">
        <v>0</v>
      </c>
      <c r="N45" s="20">
        <f t="shared" ref="N45:W45" si="29">N122</f>
        <v>0</v>
      </c>
      <c r="O45" s="20">
        <f t="shared" si="29"/>
        <v>0</v>
      </c>
      <c r="P45" s="20">
        <f t="shared" si="29"/>
        <v>0</v>
      </c>
      <c r="Q45" s="20">
        <f t="shared" si="29"/>
        <v>0</v>
      </c>
      <c r="R45" s="20">
        <f t="shared" si="29"/>
        <v>0</v>
      </c>
      <c r="S45" s="20">
        <f t="shared" si="29"/>
        <v>0</v>
      </c>
      <c r="T45" s="20">
        <f t="shared" si="29"/>
        <v>0</v>
      </c>
      <c r="U45" s="20">
        <f t="shared" si="29"/>
        <v>0</v>
      </c>
      <c r="V45" s="20">
        <f t="shared" si="29"/>
        <v>0</v>
      </c>
      <c r="W45" s="20">
        <f t="shared" si="29"/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15" t="s">
        <v>1</v>
      </c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</row>
    <row r="46" spans="1:104" ht="31.5">
      <c r="A46" s="23" t="s">
        <v>69</v>
      </c>
      <c r="B46" s="25" t="s">
        <v>4</v>
      </c>
      <c r="C46" s="19" t="s">
        <v>1</v>
      </c>
      <c r="D46" s="20">
        <f t="shared" si="26"/>
        <v>0</v>
      </c>
      <c r="E46" s="20">
        <v>0</v>
      </c>
      <c r="F46" s="20">
        <v>0</v>
      </c>
      <c r="G46" s="20">
        <f t="shared" si="27"/>
        <v>0</v>
      </c>
      <c r="H46" s="20">
        <f t="shared" si="27"/>
        <v>0</v>
      </c>
      <c r="I46" s="20">
        <f t="shared" si="27"/>
        <v>0</v>
      </c>
      <c r="J46" s="20">
        <f t="shared" si="27"/>
        <v>0</v>
      </c>
      <c r="K46" s="20">
        <f t="shared" si="27"/>
        <v>0</v>
      </c>
      <c r="L46" s="20">
        <f t="shared" si="27"/>
        <v>0</v>
      </c>
      <c r="M46" s="20">
        <v>0</v>
      </c>
      <c r="N46" s="20">
        <f t="shared" ref="N46:W46" si="30">N123</f>
        <v>0</v>
      </c>
      <c r="O46" s="20">
        <f t="shared" si="30"/>
        <v>0</v>
      </c>
      <c r="P46" s="20">
        <f t="shared" si="30"/>
        <v>0</v>
      </c>
      <c r="Q46" s="20">
        <f t="shared" si="30"/>
        <v>0</v>
      </c>
      <c r="R46" s="20">
        <f t="shared" si="30"/>
        <v>0</v>
      </c>
      <c r="S46" s="20">
        <f t="shared" si="30"/>
        <v>0</v>
      </c>
      <c r="T46" s="20">
        <f t="shared" si="30"/>
        <v>0</v>
      </c>
      <c r="U46" s="20">
        <f t="shared" si="30"/>
        <v>0</v>
      </c>
      <c r="V46" s="20">
        <f t="shared" si="30"/>
        <v>0</v>
      </c>
      <c r="W46" s="20">
        <f t="shared" si="30"/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15" t="s">
        <v>1</v>
      </c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</row>
    <row r="47" spans="1:104" ht="126">
      <c r="A47" s="23" t="s">
        <v>69</v>
      </c>
      <c r="B47" s="24" t="s">
        <v>66</v>
      </c>
      <c r="C47" s="19" t="s">
        <v>1</v>
      </c>
      <c r="D47" s="20">
        <f t="shared" si="26"/>
        <v>0</v>
      </c>
      <c r="E47" s="20">
        <v>0</v>
      </c>
      <c r="F47" s="20">
        <v>0</v>
      </c>
      <c r="G47" s="20">
        <f t="shared" si="27"/>
        <v>0</v>
      </c>
      <c r="H47" s="20">
        <f t="shared" si="27"/>
        <v>0</v>
      </c>
      <c r="I47" s="20">
        <f t="shared" si="27"/>
        <v>0</v>
      </c>
      <c r="J47" s="20">
        <f t="shared" si="27"/>
        <v>0</v>
      </c>
      <c r="K47" s="20">
        <f t="shared" si="27"/>
        <v>0</v>
      </c>
      <c r="L47" s="20">
        <f t="shared" si="27"/>
        <v>0</v>
      </c>
      <c r="M47" s="20">
        <v>0</v>
      </c>
      <c r="N47" s="20">
        <f t="shared" ref="N47:W47" si="31">N124</f>
        <v>0</v>
      </c>
      <c r="O47" s="20">
        <f t="shared" si="31"/>
        <v>0</v>
      </c>
      <c r="P47" s="20">
        <f t="shared" si="31"/>
        <v>0</v>
      </c>
      <c r="Q47" s="20">
        <f t="shared" si="31"/>
        <v>0</v>
      </c>
      <c r="R47" s="20">
        <f t="shared" si="31"/>
        <v>0</v>
      </c>
      <c r="S47" s="20">
        <f t="shared" si="31"/>
        <v>0</v>
      </c>
      <c r="T47" s="20">
        <f t="shared" si="31"/>
        <v>0</v>
      </c>
      <c r="U47" s="20">
        <f t="shared" si="31"/>
        <v>0</v>
      </c>
      <c r="V47" s="20">
        <f t="shared" si="31"/>
        <v>0</v>
      </c>
      <c r="W47" s="20">
        <f t="shared" si="31"/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15" t="s">
        <v>1</v>
      </c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</row>
    <row r="48" spans="1:104" ht="31.5">
      <c r="A48" s="23" t="s">
        <v>69</v>
      </c>
      <c r="B48" s="25" t="s">
        <v>4</v>
      </c>
      <c r="C48" s="19" t="s">
        <v>1</v>
      </c>
      <c r="D48" s="20">
        <f t="shared" si="26"/>
        <v>0</v>
      </c>
      <c r="E48" s="20">
        <v>0</v>
      </c>
      <c r="F48" s="20">
        <v>0</v>
      </c>
      <c r="G48" s="20">
        <f t="shared" si="27"/>
        <v>0</v>
      </c>
      <c r="H48" s="20">
        <f t="shared" si="27"/>
        <v>0</v>
      </c>
      <c r="I48" s="20">
        <f t="shared" si="27"/>
        <v>0</v>
      </c>
      <c r="J48" s="20">
        <f t="shared" si="27"/>
        <v>0</v>
      </c>
      <c r="K48" s="20">
        <f t="shared" si="27"/>
        <v>0</v>
      </c>
      <c r="L48" s="20">
        <f t="shared" si="27"/>
        <v>0</v>
      </c>
      <c r="M48" s="20">
        <v>0</v>
      </c>
      <c r="N48" s="20">
        <f t="shared" ref="N48:W48" si="32">N125</f>
        <v>0</v>
      </c>
      <c r="O48" s="20">
        <f t="shared" si="32"/>
        <v>0</v>
      </c>
      <c r="P48" s="20">
        <f t="shared" si="32"/>
        <v>0</v>
      </c>
      <c r="Q48" s="20">
        <f t="shared" si="32"/>
        <v>0</v>
      </c>
      <c r="R48" s="20">
        <f t="shared" si="32"/>
        <v>0</v>
      </c>
      <c r="S48" s="20">
        <f t="shared" si="32"/>
        <v>0</v>
      </c>
      <c r="T48" s="20">
        <f t="shared" si="32"/>
        <v>0</v>
      </c>
      <c r="U48" s="20">
        <f t="shared" si="32"/>
        <v>0</v>
      </c>
      <c r="V48" s="20">
        <f t="shared" si="32"/>
        <v>0</v>
      </c>
      <c r="W48" s="20">
        <f t="shared" si="32"/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>
        <v>0</v>
      </c>
      <c r="BU48" s="20">
        <v>0</v>
      </c>
      <c r="BV48" s="20">
        <v>0</v>
      </c>
      <c r="BW48" s="20">
        <v>0</v>
      </c>
      <c r="BX48" s="20">
        <v>0</v>
      </c>
      <c r="BY48" s="20">
        <v>0</v>
      </c>
      <c r="BZ48" s="20">
        <v>0</v>
      </c>
      <c r="CA48" s="20">
        <v>0</v>
      </c>
      <c r="CB48" s="20">
        <v>0</v>
      </c>
      <c r="CC48" s="20">
        <v>0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15" t="s">
        <v>1</v>
      </c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</row>
    <row r="49" spans="1:104" ht="31.5">
      <c r="A49" s="23" t="s">
        <v>69</v>
      </c>
      <c r="B49" s="25" t="s">
        <v>4</v>
      </c>
      <c r="C49" s="19" t="s">
        <v>1</v>
      </c>
      <c r="D49" s="20">
        <f t="shared" si="26"/>
        <v>0</v>
      </c>
      <c r="E49" s="20">
        <v>0</v>
      </c>
      <c r="F49" s="20">
        <v>0</v>
      </c>
      <c r="G49" s="20">
        <f t="shared" si="27"/>
        <v>0</v>
      </c>
      <c r="H49" s="20">
        <f t="shared" si="27"/>
        <v>0</v>
      </c>
      <c r="I49" s="20">
        <f t="shared" si="27"/>
        <v>0</v>
      </c>
      <c r="J49" s="20">
        <f t="shared" si="27"/>
        <v>0</v>
      </c>
      <c r="K49" s="20">
        <f t="shared" si="27"/>
        <v>0</v>
      </c>
      <c r="L49" s="20">
        <f t="shared" si="27"/>
        <v>0</v>
      </c>
      <c r="M49" s="20">
        <v>0</v>
      </c>
      <c r="N49" s="20">
        <f t="shared" ref="N49:W49" si="33">N126</f>
        <v>0</v>
      </c>
      <c r="O49" s="20">
        <f t="shared" si="33"/>
        <v>0</v>
      </c>
      <c r="P49" s="20">
        <f t="shared" si="33"/>
        <v>0</v>
      </c>
      <c r="Q49" s="20">
        <f t="shared" si="33"/>
        <v>0</v>
      </c>
      <c r="R49" s="20">
        <f t="shared" si="33"/>
        <v>0</v>
      </c>
      <c r="S49" s="20">
        <f t="shared" si="33"/>
        <v>0</v>
      </c>
      <c r="T49" s="20">
        <f t="shared" si="33"/>
        <v>0</v>
      </c>
      <c r="U49" s="20">
        <f t="shared" si="33"/>
        <v>0</v>
      </c>
      <c r="V49" s="20">
        <f t="shared" si="33"/>
        <v>0</v>
      </c>
      <c r="W49" s="20">
        <f t="shared" si="33"/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15" t="s">
        <v>1</v>
      </c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</row>
    <row r="50" spans="1:104" ht="126">
      <c r="A50" s="23" t="s">
        <v>69</v>
      </c>
      <c r="B50" s="24" t="s">
        <v>70</v>
      </c>
      <c r="C50" s="19" t="s">
        <v>1</v>
      </c>
      <c r="D50" s="20">
        <f t="shared" si="26"/>
        <v>0</v>
      </c>
      <c r="E50" s="20">
        <v>0</v>
      </c>
      <c r="F50" s="20">
        <v>0</v>
      </c>
      <c r="G50" s="20">
        <f t="shared" si="27"/>
        <v>0</v>
      </c>
      <c r="H50" s="20">
        <f t="shared" si="27"/>
        <v>0</v>
      </c>
      <c r="I50" s="20">
        <f t="shared" si="27"/>
        <v>0</v>
      </c>
      <c r="J50" s="20">
        <f t="shared" si="27"/>
        <v>0</v>
      </c>
      <c r="K50" s="20">
        <f t="shared" si="27"/>
        <v>0</v>
      </c>
      <c r="L50" s="20">
        <f t="shared" si="27"/>
        <v>0</v>
      </c>
      <c r="M50" s="20">
        <v>0</v>
      </c>
      <c r="N50" s="20">
        <f t="shared" ref="N50:W50" si="34">N127</f>
        <v>0</v>
      </c>
      <c r="O50" s="20">
        <f t="shared" si="34"/>
        <v>0</v>
      </c>
      <c r="P50" s="20">
        <f t="shared" si="34"/>
        <v>0</v>
      </c>
      <c r="Q50" s="20">
        <f t="shared" si="34"/>
        <v>0</v>
      </c>
      <c r="R50" s="20">
        <f t="shared" si="34"/>
        <v>0</v>
      </c>
      <c r="S50" s="20">
        <f t="shared" si="34"/>
        <v>0</v>
      </c>
      <c r="T50" s="20">
        <f t="shared" si="34"/>
        <v>0</v>
      </c>
      <c r="U50" s="20">
        <f t="shared" si="34"/>
        <v>0</v>
      </c>
      <c r="V50" s="20">
        <f t="shared" si="34"/>
        <v>0</v>
      </c>
      <c r="W50" s="20">
        <f t="shared" si="34"/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15" t="s">
        <v>1</v>
      </c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</row>
    <row r="51" spans="1:104" ht="31.5">
      <c r="A51" s="23" t="s">
        <v>69</v>
      </c>
      <c r="B51" s="25" t="s">
        <v>4</v>
      </c>
      <c r="C51" s="19" t="s">
        <v>1</v>
      </c>
      <c r="D51" s="20">
        <f t="shared" si="26"/>
        <v>0</v>
      </c>
      <c r="E51" s="20">
        <v>0</v>
      </c>
      <c r="F51" s="20">
        <v>0</v>
      </c>
      <c r="G51" s="20">
        <f t="shared" si="27"/>
        <v>0</v>
      </c>
      <c r="H51" s="20">
        <f t="shared" si="27"/>
        <v>0</v>
      </c>
      <c r="I51" s="20">
        <f t="shared" si="27"/>
        <v>0</v>
      </c>
      <c r="J51" s="20">
        <f t="shared" si="27"/>
        <v>0</v>
      </c>
      <c r="K51" s="20">
        <f t="shared" si="27"/>
        <v>0</v>
      </c>
      <c r="L51" s="20">
        <f t="shared" si="27"/>
        <v>0</v>
      </c>
      <c r="M51" s="20">
        <v>0</v>
      </c>
      <c r="N51" s="20">
        <f t="shared" ref="N51:W51" si="35">N128</f>
        <v>0</v>
      </c>
      <c r="O51" s="20">
        <f t="shared" si="35"/>
        <v>0</v>
      </c>
      <c r="P51" s="20">
        <f t="shared" si="35"/>
        <v>0</v>
      </c>
      <c r="Q51" s="20">
        <f t="shared" si="35"/>
        <v>0</v>
      </c>
      <c r="R51" s="20">
        <f t="shared" si="35"/>
        <v>0</v>
      </c>
      <c r="S51" s="20">
        <f t="shared" si="35"/>
        <v>0</v>
      </c>
      <c r="T51" s="20">
        <f t="shared" si="35"/>
        <v>0</v>
      </c>
      <c r="U51" s="20">
        <f t="shared" si="35"/>
        <v>0</v>
      </c>
      <c r="V51" s="20">
        <f t="shared" si="35"/>
        <v>0</v>
      </c>
      <c r="W51" s="20">
        <f t="shared" si="35"/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15" t="s">
        <v>1</v>
      </c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</row>
    <row r="52" spans="1:104" ht="31.5">
      <c r="A52" s="23" t="s">
        <v>69</v>
      </c>
      <c r="B52" s="25" t="s">
        <v>4</v>
      </c>
      <c r="C52" s="19" t="s">
        <v>1</v>
      </c>
      <c r="D52" s="20">
        <f t="shared" si="26"/>
        <v>0</v>
      </c>
      <c r="E52" s="20">
        <v>0</v>
      </c>
      <c r="F52" s="20">
        <v>0</v>
      </c>
      <c r="G52" s="20">
        <f t="shared" si="27"/>
        <v>0</v>
      </c>
      <c r="H52" s="20">
        <f t="shared" si="27"/>
        <v>0</v>
      </c>
      <c r="I52" s="20">
        <f t="shared" si="27"/>
        <v>0</v>
      </c>
      <c r="J52" s="20">
        <f t="shared" si="27"/>
        <v>0</v>
      </c>
      <c r="K52" s="20">
        <f t="shared" si="27"/>
        <v>0</v>
      </c>
      <c r="L52" s="20">
        <f t="shared" si="27"/>
        <v>0</v>
      </c>
      <c r="M52" s="20">
        <v>0</v>
      </c>
      <c r="N52" s="20">
        <f t="shared" ref="N52:W52" si="36">N129</f>
        <v>0</v>
      </c>
      <c r="O52" s="20">
        <f t="shared" si="36"/>
        <v>0</v>
      </c>
      <c r="P52" s="20">
        <f t="shared" si="36"/>
        <v>0</v>
      </c>
      <c r="Q52" s="20">
        <f t="shared" si="36"/>
        <v>0</v>
      </c>
      <c r="R52" s="20">
        <f t="shared" si="36"/>
        <v>0</v>
      </c>
      <c r="S52" s="20">
        <f t="shared" si="36"/>
        <v>0</v>
      </c>
      <c r="T52" s="20">
        <f t="shared" si="36"/>
        <v>0</v>
      </c>
      <c r="U52" s="20">
        <f t="shared" si="36"/>
        <v>0</v>
      </c>
      <c r="V52" s="20">
        <f t="shared" si="36"/>
        <v>0</v>
      </c>
      <c r="W52" s="20">
        <f t="shared" si="36"/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15" t="s">
        <v>1</v>
      </c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</row>
    <row r="53" spans="1:104" ht="47.25">
      <c r="A53" s="23" t="s">
        <v>63</v>
      </c>
      <c r="B53" s="24" t="s">
        <v>68</v>
      </c>
      <c r="C53" s="19" t="s">
        <v>1</v>
      </c>
      <c r="D53" s="20">
        <f t="shared" si="26"/>
        <v>0</v>
      </c>
      <c r="E53" s="20">
        <v>0</v>
      </c>
      <c r="F53" s="20">
        <v>0</v>
      </c>
      <c r="G53" s="20">
        <f t="shared" si="27"/>
        <v>0</v>
      </c>
      <c r="H53" s="20">
        <f t="shared" si="27"/>
        <v>0</v>
      </c>
      <c r="I53" s="20">
        <f t="shared" si="27"/>
        <v>0</v>
      </c>
      <c r="J53" s="20">
        <f t="shared" si="27"/>
        <v>0</v>
      </c>
      <c r="K53" s="20">
        <f t="shared" si="27"/>
        <v>0</v>
      </c>
      <c r="L53" s="20">
        <f t="shared" si="27"/>
        <v>0</v>
      </c>
      <c r="M53" s="20">
        <v>0</v>
      </c>
      <c r="N53" s="20">
        <f t="shared" ref="N53:W53" si="37">N130</f>
        <v>0</v>
      </c>
      <c r="O53" s="20">
        <f t="shared" si="37"/>
        <v>0</v>
      </c>
      <c r="P53" s="20">
        <f t="shared" si="37"/>
        <v>0</v>
      </c>
      <c r="Q53" s="20">
        <f t="shared" si="37"/>
        <v>0</v>
      </c>
      <c r="R53" s="20">
        <f t="shared" si="37"/>
        <v>0</v>
      </c>
      <c r="S53" s="20">
        <f t="shared" si="37"/>
        <v>0</v>
      </c>
      <c r="T53" s="20">
        <f t="shared" si="37"/>
        <v>0</v>
      </c>
      <c r="U53" s="20">
        <f t="shared" si="37"/>
        <v>0</v>
      </c>
      <c r="V53" s="20">
        <f t="shared" si="37"/>
        <v>0</v>
      </c>
      <c r="W53" s="20">
        <f t="shared" si="37"/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15" t="s">
        <v>1</v>
      </c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</row>
    <row r="54" spans="1:104" ht="141.75">
      <c r="A54" s="23" t="s">
        <v>63</v>
      </c>
      <c r="B54" s="24" t="s">
        <v>67</v>
      </c>
      <c r="C54" s="19" t="s">
        <v>1</v>
      </c>
      <c r="D54" s="20">
        <f t="shared" si="26"/>
        <v>0</v>
      </c>
      <c r="E54" s="20">
        <v>0</v>
      </c>
      <c r="F54" s="20">
        <v>0</v>
      </c>
      <c r="G54" s="20">
        <f t="shared" si="27"/>
        <v>0</v>
      </c>
      <c r="H54" s="20">
        <f t="shared" si="27"/>
        <v>0</v>
      </c>
      <c r="I54" s="20">
        <f t="shared" si="27"/>
        <v>0</v>
      </c>
      <c r="J54" s="20">
        <f t="shared" si="27"/>
        <v>0</v>
      </c>
      <c r="K54" s="20">
        <f t="shared" si="27"/>
        <v>0</v>
      </c>
      <c r="L54" s="20">
        <f t="shared" si="27"/>
        <v>0</v>
      </c>
      <c r="M54" s="20">
        <v>0</v>
      </c>
      <c r="N54" s="20">
        <f t="shared" ref="N54:W54" si="38">N131</f>
        <v>0</v>
      </c>
      <c r="O54" s="20">
        <f t="shared" si="38"/>
        <v>0</v>
      </c>
      <c r="P54" s="20">
        <f t="shared" si="38"/>
        <v>0</v>
      </c>
      <c r="Q54" s="20">
        <f t="shared" si="38"/>
        <v>0</v>
      </c>
      <c r="R54" s="20">
        <f t="shared" si="38"/>
        <v>0</v>
      </c>
      <c r="S54" s="20">
        <f t="shared" si="38"/>
        <v>0</v>
      </c>
      <c r="T54" s="20">
        <f t="shared" si="38"/>
        <v>0</v>
      </c>
      <c r="U54" s="20">
        <f t="shared" si="38"/>
        <v>0</v>
      </c>
      <c r="V54" s="20">
        <f t="shared" si="38"/>
        <v>0</v>
      </c>
      <c r="W54" s="20">
        <f t="shared" si="38"/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15" t="s">
        <v>1</v>
      </c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</row>
    <row r="55" spans="1:104" ht="31.5">
      <c r="A55" s="23" t="s">
        <v>63</v>
      </c>
      <c r="B55" s="25" t="s">
        <v>4</v>
      </c>
      <c r="C55" s="19" t="s">
        <v>1</v>
      </c>
      <c r="D55" s="20">
        <f t="shared" si="26"/>
        <v>0</v>
      </c>
      <c r="E55" s="20">
        <v>0</v>
      </c>
      <c r="F55" s="20">
        <v>0</v>
      </c>
      <c r="G55" s="20">
        <f t="shared" si="27"/>
        <v>0</v>
      </c>
      <c r="H55" s="20">
        <f t="shared" si="27"/>
        <v>0</v>
      </c>
      <c r="I55" s="20">
        <f t="shared" si="27"/>
        <v>0</v>
      </c>
      <c r="J55" s="20">
        <f t="shared" si="27"/>
        <v>0</v>
      </c>
      <c r="K55" s="20">
        <f t="shared" si="27"/>
        <v>0</v>
      </c>
      <c r="L55" s="20">
        <f t="shared" si="27"/>
        <v>0</v>
      </c>
      <c r="M55" s="20">
        <v>0</v>
      </c>
      <c r="N55" s="20">
        <f t="shared" ref="N55:W55" si="39">N132</f>
        <v>0</v>
      </c>
      <c r="O55" s="20">
        <f t="shared" si="39"/>
        <v>0</v>
      </c>
      <c r="P55" s="20">
        <f t="shared" si="39"/>
        <v>0</v>
      </c>
      <c r="Q55" s="20">
        <f t="shared" si="39"/>
        <v>0</v>
      </c>
      <c r="R55" s="20">
        <f t="shared" si="39"/>
        <v>0</v>
      </c>
      <c r="S55" s="20">
        <f t="shared" si="39"/>
        <v>0</v>
      </c>
      <c r="T55" s="20">
        <f t="shared" si="39"/>
        <v>0</v>
      </c>
      <c r="U55" s="20">
        <f t="shared" si="39"/>
        <v>0</v>
      </c>
      <c r="V55" s="20">
        <f t="shared" si="39"/>
        <v>0</v>
      </c>
      <c r="W55" s="20">
        <f t="shared" si="39"/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15" t="s">
        <v>1</v>
      </c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</row>
    <row r="56" spans="1:104" ht="31.5">
      <c r="A56" s="23" t="s">
        <v>63</v>
      </c>
      <c r="B56" s="25" t="s">
        <v>4</v>
      </c>
      <c r="C56" s="19" t="s">
        <v>1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15" t="s">
        <v>1</v>
      </c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</row>
    <row r="57" spans="1:104" ht="126">
      <c r="A57" s="23" t="s">
        <v>63</v>
      </c>
      <c r="B57" s="24" t="s">
        <v>66</v>
      </c>
      <c r="C57" s="19" t="s">
        <v>1</v>
      </c>
      <c r="D57" s="20">
        <f>D134</f>
        <v>0</v>
      </c>
      <c r="E57" s="20">
        <v>0</v>
      </c>
      <c r="F57" s="20">
        <v>0</v>
      </c>
      <c r="G57" s="20">
        <f t="shared" ref="G57:L58" si="40">G134</f>
        <v>0</v>
      </c>
      <c r="H57" s="20">
        <f t="shared" si="40"/>
        <v>0</v>
      </c>
      <c r="I57" s="20">
        <f t="shared" si="40"/>
        <v>0</v>
      </c>
      <c r="J57" s="20">
        <f t="shared" si="40"/>
        <v>0</v>
      </c>
      <c r="K57" s="20">
        <f t="shared" si="40"/>
        <v>0</v>
      </c>
      <c r="L57" s="20">
        <f t="shared" si="40"/>
        <v>0</v>
      </c>
      <c r="M57" s="20">
        <v>0</v>
      </c>
      <c r="N57" s="20">
        <f t="shared" ref="N57:W57" si="41">N134</f>
        <v>0</v>
      </c>
      <c r="O57" s="20">
        <f t="shared" si="41"/>
        <v>0</v>
      </c>
      <c r="P57" s="20">
        <f t="shared" si="41"/>
        <v>0</v>
      </c>
      <c r="Q57" s="20">
        <f t="shared" si="41"/>
        <v>0</v>
      </c>
      <c r="R57" s="20">
        <f t="shared" si="41"/>
        <v>0</v>
      </c>
      <c r="S57" s="20">
        <f t="shared" si="41"/>
        <v>0</v>
      </c>
      <c r="T57" s="20">
        <f t="shared" si="41"/>
        <v>0</v>
      </c>
      <c r="U57" s="20">
        <f t="shared" si="41"/>
        <v>0</v>
      </c>
      <c r="V57" s="20">
        <f t="shared" si="41"/>
        <v>0</v>
      </c>
      <c r="W57" s="20">
        <f t="shared" si="41"/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15" t="s">
        <v>1</v>
      </c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</row>
    <row r="58" spans="1:104" ht="31.5">
      <c r="A58" s="23" t="s">
        <v>63</v>
      </c>
      <c r="B58" s="25" t="s">
        <v>4</v>
      </c>
      <c r="C58" s="19" t="s">
        <v>1</v>
      </c>
      <c r="D58" s="20">
        <f>D135</f>
        <v>0</v>
      </c>
      <c r="E58" s="20">
        <v>0</v>
      </c>
      <c r="F58" s="20">
        <v>0</v>
      </c>
      <c r="G58" s="20">
        <f t="shared" si="40"/>
        <v>0</v>
      </c>
      <c r="H58" s="20">
        <f t="shared" si="40"/>
        <v>0</v>
      </c>
      <c r="I58" s="20">
        <f t="shared" si="40"/>
        <v>0</v>
      </c>
      <c r="J58" s="20">
        <f t="shared" si="40"/>
        <v>0</v>
      </c>
      <c r="K58" s="20">
        <f t="shared" si="40"/>
        <v>0</v>
      </c>
      <c r="L58" s="20">
        <f t="shared" si="40"/>
        <v>0</v>
      </c>
      <c r="M58" s="20">
        <v>0</v>
      </c>
      <c r="N58" s="20">
        <f t="shared" ref="N58:W58" si="42">N135</f>
        <v>0</v>
      </c>
      <c r="O58" s="20">
        <f t="shared" si="42"/>
        <v>0</v>
      </c>
      <c r="P58" s="20">
        <f t="shared" si="42"/>
        <v>0</v>
      </c>
      <c r="Q58" s="20">
        <f t="shared" si="42"/>
        <v>0</v>
      </c>
      <c r="R58" s="20">
        <f t="shared" si="42"/>
        <v>0</v>
      </c>
      <c r="S58" s="20">
        <f t="shared" si="42"/>
        <v>0</v>
      </c>
      <c r="T58" s="20">
        <f t="shared" si="42"/>
        <v>0</v>
      </c>
      <c r="U58" s="20">
        <f t="shared" si="42"/>
        <v>0</v>
      </c>
      <c r="V58" s="20">
        <f t="shared" si="42"/>
        <v>0</v>
      </c>
      <c r="W58" s="20">
        <f t="shared" si="42"/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15" t="s">
        <v>1</v>
      </c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</row>
    <row r="59" spans="1:104" ht="31.5">
      <c r="A59" s="23" t="s">
        <v>63</v>
      </c>
      <c r="B59" s="25" t="s">
        <v>4</v>
      </c>
      <c r="C59" s="19" t="s">
        <v>1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15" t="s">
        <v>1</v>
      </c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</row>
    <row r="60" spans="1:104">
      <c r="A60" s="23" t="s">
        <v>65</v>
      </c>
      <c r="B60" s="24" t="s">
        <v>65</v>
      </c>
      <c r="C60" s="19" t="s">
        <v>1</v>
      </c>
      <c r="D60" s="20">
        <f>D136</f>
        <v>0</v>
      </c>
      <c r="E60" s="20">
        <v>0</v>
      </c>
      <c r="F60" s="20">
        <v>0</v>
      </c>
      <c r="G60" s="20">
        <f t="shared" ref="G60:L62" si="43">G136</f>
        <v>0</v>
      </c>
      <c r="H60" s="20">
        <f t="shared" si="43"/>
        <v>0</v>
      </c>
      <c r="I60" s="20">
        <f t="shared" si="43"/>
        <v>0</v>
      </c>
      <c r="J60" s="20">
        <f t="shared" si="43"/>
        <v>0</v>
      </c>
      <c r="K60" s="20">
        <f t="shared" si="43"/>
        <v>0</v>
      </c>
      <c r="L60" s="20">
        <f t="shared" si="43"/>
        <v>0</v>
      </c>
      <c r="M60" s="20">
        <v>0</v>
      </c>
      <c r="N60" s="20">
        <f t="shared" ref="N60:W60" si="44">N136</f>
        <v>0</v>
      </c>
      <c r="O60" s="20">
        <f t="shared" si="44"/>
        <v>0</v>
      </c>
      <c r="P60" s="20">
        <f t="shared" si="44"/>
        <v>0</v>
      </c>
      <c r="Q60" s="20">
        <f t="shared" si="44"/>
        <v>0</v>
      </c>
      <c r="R60" s="20">
        <f t="shared" si="44"/>
        <v>0</v>
      </c>
      <c r="S60" s="20">
        <f t="shared" si="44"/>
        <v>0</v>
      </c>
      <c r="T60" s="20">
        <f t="shared" si="44"/>
        <v>0</v>
      </c>
      <c r="U60" s="20">
        <f t="shared" si="44"/>
        <v>0</v>
      </c>
      <c r="V60" s="20">
        <f t="shared" si="44"/>
        <v>0</v>
      </c>
      <c r="W60" s="20">
        <f t="shared" si="44"/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15" t="s">
        <v>1</v>
      </c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</row>
    <row r="61" spans="1:104" ht="126">
      <c r="A61" s="23" t="s">
        <v>63</v>
      </c>
      <c r="B61" s="24" t="s">
        <v>64</v>
      </c>
      <c r="C61" s="19" t="s">
        <v>1</v>
      </c>
      <c r="D61" s="20">
        <f>D137</f>
        <v>0</v>
      </c>
      <c r="E61" s="20">
        <v>0</v>
      </c>
      <c r="F61" s="20">
        <v>0</v>
      </c>
      <c r="G61" s="20">
        <f t="shared" si="43"/>
        <v>0</v>
      </c>
      <c r="H61" s="20">
        <f t="shared" si="43"/>
        <v>0</v>
      </c>
      <c r="I61" s="20">
        <f t="shared" si="43"/>
        <v>0</v>
      </c>
      <c r="J61" s="20">
        <f t="shared" si="43"/>
        <v>0</v>
      </c>
      <c r="K61" s="20">
        <f t="shared" si="43"/>
        <v>0</v>
      </c>
      <c r="L61" s="20">
        <f t="shared" si="43"/>
        <v>0</v>
      </c>
      <c r="M61" s="20">
        <v>0</v>
      </c>
      <c r="N61" s="20">
        <f t="shared" ref="N61:W61" si="45">N137</f>
        <v>0</v>
      </c>
      <c r="O61" s="20">
        <f t="shared" si="45"/>
        <v>0</v>
      </c>
      <c r="P61" s="20">
        <f t="shared" si="45"/>
        <v>0</v>
      </c>
      <c r="Q61" s="20">
        <f t="shared" si="45"/>
        <v>0</v>
      </c>
      <c r="R61" s="20">
        <f t="shared" si="45"/>
        <v>0</v>
      </c>
      <c r="S61" s="20">
        <f t="shared" si="45"/>
        <v>0</v>
      </c>
      <c r="T61" s="20">
        <f t="shared" si="45"/>
        <v>0</v>
      </c>
      <c r="U61" s="20">
        <f t="shared" si="45"/>
        <v>0</v>
      </c>
      <c r="V61" s="20">
        <f t="shared" si="45"/>
        <v>0</v>
      </c>
      <c r="W61" s="20">
        <f t="shared" si="45"/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15" t="s">
        <v>1</v>
      </c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</row>
    <row r="62" spans="1:104" ht="31.5">
      <c r="A62" s="23" t="s">
        <v>63</v>
      </c>
      <c r="B62" s="25" t="s">
        <v>4</v>
      </c>
      <c r="C62" s="19" t="s">
        <v>1</v>
      </c>
      <c r="D62" s="20">
        <f>D138</f>
        <v>0</v>
      </c>
      <c r="E62" s="20">
        <v>0</v>
      </c>
      <c r="F62" s="20">
        <v>0</v>
      </c>
      <c r="G62" s="20">
        <f t="shared" si="43"/>
        <v>0</v>
      </c>
      <c r="H62" s="20">
        <f t="shared" si="43"/>
        <v>0</v>
      </c>
      <c r="I62" s="20">
        <f t="shared" si="43"/>
        <v>0</v>
      </c>
      <c r="J62" s="20">
        <f t="shared" si="43"/>
        <v>0</v>
      </c>
      <c r="K62" s="20">
        <f t="shared" si="43"/>
        <v>0</v>
      </c>
      <c r="L62" s="20">
        <f t="shared" si="43"/>
        <v>0</v>
      </c>
      <c r="M62" s="20">
        <v>0</v>
      </c>
      <c r="N62" s="20">
        <f t="shared" ref="N62:W62" si="46">N138</f>
        <v>0</v>
      </c>
      <c r="O62" s="20">
        <f t="shared" si="46"/>
        <v>0</v>
      </c>
      <c r="P62" s="20">
        <f t="shared" si="46"/>
        <v>0</v>
      </c>
      <c r="Q62" s="20">
        <f t="shared" si="46"/>
        <v>0</v>
      </c>
      <c r="R62" s="20">
        <f t="shared" si="46"/>
        <v>0</v>
      </c>
      <c r="S62" s="20">
        <f t="shared" si="46"/>
        <v>0</v>
      </c>
      <c r="T62" s="20">
        <f t="shared" si="46"/>
        <v>0</v>
      </c>
      <c r="U62" s="20">
        <f t="shared" si="46"/>
        <v>0</v>
      </c>
      <c r="V62" s="20">
        <f t="shared" si="46"/>
        <v>0</v>
      </c>
      <c r="W62" s="20">
        <f t="shared" si="46"/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  <c r="CL62" s="15" t="s">
        <v>1</v>
      </c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</row>
    <row r="63" spans="1:104" ht="31.5">
      <c r="A63" s="23" t="s">
        <v>63</v>
      </c>
      <c r="B63" s="25" t="s">
        <v>4</v>
      </c>
      <c r="C63" s="19" t="s">
        <v>1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15" t="s">
        <v>1</v>
      </c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</row>
    <row r="64" spans="1:104" ht="110.25">
      <c r="A64" s="23" t="s">
        <v>62</v>
      </c>
      <c r="B64" s="24" t="s">
        <v>61</v>
      </c>
      <c r="C64" s="19" t="s">
        <v>1</v>
      </c>
      <c r="D64" s="20">
        <f>D140</f>
        <v>0</v>
      </c>
      <c r="E64" s="20">
        <v>0</v>
      </c>
      <c r="F64" s="20">
        <v>0</v>
      </c>
      <c r="G64" s="20">
        <f t="shared" ref="G64:L64" si="47">G140</f>
        <v>0</v>
      </c>
      <c r="H64" s="20">
        <f t="shared" si="47"/>
        <v>0</v>
      </c>
      <c r="I64" s="20">
        <f t="shared" si="47"/>
        <v>0</v>
      </c>
      <c r="J64" s="20">
        <f t="shared" si="47"/>
        <v>0</v>
      </c>
      <c r="K64" s="20">
        <f t="shared" si="47"/>
        <v>0</v>
      </c>
      <c r="L64" s="20">
        <f t="shared" si="47"/>
        <v>0</v>
      </c>
      <c r="M64" s="20">
        <v>0</v>
      </c>
      <c r="N64" s="20">
        <f t="shared" ref="N64:W64" si="48">N140</f>
        <v>0</v>
      </c>
      <c r="O64" s="20">
        <f t="shared" si="48"/>
        <v>0</v>
      </c>
      <c r="P64" s="20">
        <f t="shared" si="48"/>
        <v>0</v>
      </c>
      <c r="Q64" s="20">
        <f t="shared" si="48"/>
        <v>0</v>
      </c>
      <c r="R64" s="20">
        <f t="shared" si="48"/>
        <v>0</v>
      </c>
      <c r="S64" s="20">
        <f t="shared" si="48"/>
        <v>0</v>
      </c>
      <c r="T64" s="20">
        <f t="shared" si="48"/>
        <v>0</v>
      </c>
      <c r="U64" s="20">
        <f t="shared" si="48"/>
        <v>0</v>
      </c>
      <c r="V64" s="20">
        <f t="shared" si="48"/>
        <v>0</v>
      </c>
      <c r="W64" s="20">
        <f t="shared" si="48"/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15" t="s">
        <v>1</v>
      </c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</row>
    <row r="65" spans="1:90" s="2" customFormat="1" ht="94.5">
      <c r="A65" s="35" t="s">
        <v>59</v>
      </c>
      <c r="B65" s="34" t="s">
        <v>60</v>
      </c>
      <c r="C65" s="19" t="s">
        <v>46</v>
      </c>
      <c r="D65" s="20">
        <v>0</v>
      </c>
      <c r="E65" s="20">
        <f>E66</f>
        <v>0</v>
      </c>
      <c r="F65" s="20">
        <f t="shared" ref="F65:AI65" si="49">F66</f>
        <v>0</v>
      </c>
      <c r="G65" s="20">
        <f t="shared" si="49"/>
        <v>0</v>
      </c>
      <c r="H65" s="20">
        <f t="shared" si="49"/>
        <v>0</v>
      </c>
      <c r="I65" s="20">
        <f t="shared" si="49"/>
        <v>0</v>
      </c>
      <c r="J65" s="20">
        <f t="shared" si="49"/>
        <v>0</v>
      </c>
      <c r="K65" s="20">
        <f t="shared" si="49"/>
        <v>0</v>
      </c>
      <c r="L65" s="20">
        <f t="shared" si="49"/>
        <v>0</v>
      </c>
      <c r="M65" s="20">
        <f t="shared" si="49"/>
        <v>0</v>
      </c>
      <c r="N65" s="20">
        <f t="shared" si="49"/>
        <v>0</v>
      </c>
      <c r="O65" s="20">
        <f t="shared" si="49"/>
        <v>0</v>
      </c>
      <c r="P65" s="20">
        <f t="shared" si="49"/>
        <v>0</v>
      </c>
      <c r="Q65" s="20">
        <f t="shared" si="49"/>
        <v>0</v>
      </c>
      <c r="R65" s="20">
        <f t="shared" si="49"/>
        <v>0</v>
      </c>
      <c r="S65" s="20">
        <f t="shared" si="49"/>
        <v>0</v>
      </c>
      <c r="T65" s="20">
        <f t="shared" si="49"/>
        <v>0</v>
      </c>
      <c r="U65" s="20">
        <f t="shared" si="49"/>
        <v>0</v>
      </c>
      <c r="V65" s="20">
        <f t="shared" si="49"/>
        <v>0</v>
      </c>
      <c r="W65" s="20">
        <f t="shared" si="49"/>
        <v>0</v>
      </c>
      <c r="X65" s="20">
        <f t="shared" si="49"/>
        <v>0</v>
      </c>
      <c r="Y65" s="20">
        <f t="shared" si="49"/>
        <v>0</v>
      </c>
      <c r="Z65" s="20">
        <f t="shared" si="49"/>
        <v>0</v>
      </c>
      <c r="AA65" s="20">
        <f t="shared" si="49"/>
        <v>0</v>
      </c>
      <c r="AB65" s="20">
        <f t="shared" si="49"/>
        <v>0</v>
      </c>
      <c r="AC65" s="20">
        <f t="shared" si="49"/>
        <v>0</v>
      </c>
      <c r="AD65" s="20">
        <f t="shared" si="49"/>
        <v>0</v>
      </c>
      <c r="AE65" s="20">
        <f t="shared" si="49"/>
        <v>0</v>
      </c>
      <c r="AF65" s="20">
        <f t="shared" si="49"/>
        <v>0</v>
      </c>
      <c r="AG65" s="20">
        <f t="shared" si="49"/>
        <v>0</v>
      </c>
      <c r="AH65" s="20">
        <f t="shared" si="49"/>
        <v>0</v>
      </c>
      <c r="AI65" s="20">
        <f t="shared" si="49"/>
        <v>0</v>
      </c>
      <c r="AJ65" s="20">
        <f t="shared" ref="AJ65" si="50">AJ66</f>
        <v>0</v>
      </c>
      <c r="AK65" s="20">
        <f t="shared" ref="AK65" si="51">AK66</f>
        <v>0</v>
      </c>
      <c r="AL65" s="20">
        <f t="shared" ref="AL65" si="52">AL66</f>
        <v>0</v>
      </c>
      <c r="AM65" s="20">
        <f t="shared" ref="AM65" si="53">AM66</f>
        <v>0</v>
      </c>
      <c r="AN65" s="20">
        <f t="shared" ref="AN65" si="54">AN66</f>
        <v>0</v>
      </c>
      <c r="AO65" s="20">
        <f t="shared" ref="AO65" si="55">AO66</f>
        <v>0</v>
      </c>
      <c r="AP65" s="20">
        <f t="shared" ref="AP65" si="56">AP66</f>
        <v>0</v>
      </c>
      <c r="AQ65" s="20">
        <f t="shared" ref="AQ65" si="57">AQ66</f>
        <v>0</v>
      </c>
      <c r="AR65" s="20">
        <f t="shared" ref="AR65" si="58">AR66</f>
        <v>0</v>
      </c>
      <c r="AS65" s="20">
        <f t="shared" ref="AS65" si="59">AS66</f>
        <v>0</v>
      </c>
      <c r="AT65" s="20">
        <f t="shared" ref="AT65" si="60">AT66</f>
        <v>0</v>
      </c>
      <c r="AU65" s="20">
        <f t="shared" ref="AU65" si="61">AU66</f>
        <v>0</v>
      </c>
      <c r="AV65" s="20">
        <f t="shared" ref="AV65" si="62">AV66</f>
        <v>0</v>
      </c>
      <c r="AW65" s="20">
        <f t="shared" ref="AW65" si="63">AW66</f>
        <v>0</v>
      </c>
      <c r="AX65" s="20">
        <f t="shared" ref="AX65" si="64">AX66</f>
        <v>0</v>
      </c>
      <c r="AY65" s="20">
        <f t="shared" ref="AY65" si="65">AY66</f>
        <v>0</v>
      </c>
      <c r="AZ65" s="20">
        <f t="shared" ref="AZ65" si="66">AZ66</f>
        <v>0</v>
      </c>
      <c r="BA65" s="20">
        <f t="shared" ref="BA65" si="67">BA66</f>
        <v>0</v>
      </c>
      <c r="BB65" s="20">
        <f t="shared" ref="BB65" si="68">BB66</f>
        <v>0</v>
      </c>
      <c r="BC65" s="20">
        <f t="shared" ref="BC65" si="69">BC66</f>
        <v>0</v>
      </c>
      <c r="BD65" s="20">
        <f t="shared" ref="BD65" si="70">BD66</f>
        <v>0</v>
      </c>
      <c r="BE65" s="20">
        <f t="shared" ref="BE65" si="71">BE66</f>
        <v>0</v>
      </c>
      <c r="BF65" s="20">
        <f t="shared" ref="BF65" si="72">BF66</f>
        <v>0</v>
      </c>
      <c r="BG65" s="20">
        <f t="shared" ref="BG65" si="73">BG66</f>
        <v>0</v>
      </c>
      <c r="BH65" s="20">
        <f t="shared" ref="BH65" si="74">BH66</f>
        <v>0</v>
      </c>
      <c r="BI65" s="20">
        <f t="shared" ref="BI65" si="75">BI66</f>
        <v>0</v>
      </c>
      <c r="BJ65" s="20">
        <f t="shared" ref="BJ65" si="76">BJ66</f>
        <v>0</v>
      </c>
      <c r="BK65" s="20">
        <f t="shared" ref="BK65" si="77">BK66</f>
        <v>0</v>
      </c>
      <c r="BL65" s="20">
        <f t="shared" ref="BL65:BM65" si="78">BL66</f>
        <v>0</v>
      </c>
      <c r="BM65" s="20">
        <f t="shared" si="78"/>
        <v>0</v>
      </c>
      <c r="BN65" s="20">
        <f t="shared" ref="BN65" si="79">BN66</f>
        <v>0</v>
      </c>
      <c r="BO65" s="20">
        <f t="shared" ref="BO65" si="80">BO66</f>
        <v>0</v>
      </c>
      <c r="BP65" s="20">
        <f>BP66</f>
        <v>0</v>
      </c>
      <c r="BQ65" s="20">
        <f t="shared" ref="BQ65" si="81">BQ66</f>
        <v>0</v>
      </c>
      <c r="BR65" s="20">
        <f t="shared" ref="BR65" si="82">BR66</f>
        <v>0</v>
      </c>
      <c r="BS65" s="20">
        <f t="shared" ref="BS65" si="83">BS66</f>
        <v>0</v>
      </c>
      <c r="BT65" s="20">
        <f t="shared" ref="BT65" si="84">BT66</f>
        <v>0</v>
      </c>
      <c r="BU65" s="20">
        <f t="shared" ref="BU65" si="85">BU66</f>
        <v>0</v>
      </c>
      <c r="BV65" s="20">
        <f t="shared" ref="BV65" si="86">BV66</f>
        <v>0</v>
      </c>
      <c r="BW65" s="20">
        <f t="shared" ref="BW65" si="87">BW66</f>
        <v>0</v>
      </c>
      <c r="BX65" s="20">
        <f t="shared" ref="BX65" si="88">BX66</f>
        <v>0</v>
      </c>
      <c r="BY65" s="20">
        <f t="shared" ref="BY65" si="89">BY66</f>
        <v>0</v>
      </c>
      <c r="BZ65" s="20">
        <f t="shared" ref="BZ65" si="90">BZ66</f>
        <v>0</v>
      </c>
      <c r="CA65" s="20">
        <f t="shared" ref="CA65" si="91">CA66</f>
        <v>0</v>
      </c>
      <c r="CB65" s="20">
        <f t="shared" ref="CB65" si="92">CB66</f>
        <v>0</v>
      </c>
      <c r="CC65" s="20">
        <f t="shared" ref="CC65" si="93">CC66</f>
        <v>0</v>
      </c>
      <c r="CD65" s="20">
        <f t="shared" ref="CD65" si="94">CD66</f>
        <v>0</v>
      </c>
      <c r="CE65" s="20">
        <f t="shared" ref="CE65" si="95">CE66</f>
        <v>0</v>
      </c>
      <c r="CF65" s="20">
        <f>CF66</f>
        <v>0</v>
      </c>
      <c r="CG65" s="20">
        <f t="shared" ref="CG65" si="96">CG66</f>
        <v>0</v>
      </c>
      <c r="CH65" s="20">
        <f t="shared" ref="CH65" si="97">CH66</f>
        <v>0</v>
      </c>
      <c r="CI65" s="20">
        <f t="shared" ref="CI65" si="98">CI66</f>
        <v>0</v>
      </c>
      <c r="CJ65" s="20">
        <f t="shared" ref="CJ65" si="99">CJ66</f>
        <v>0</v>
      </c>
      <c r="CK65" s="20">
        <v>0</v>
      </c>
      <c r="CL65" s="15" t="s">
        <v>1</v>
      </c>
    </row>
    <row r="66" spans="1:90" ht="31.5">
      <c r="A66" s="23" t="s">
        <v>59</v>
      </c>
      <c r="B66" s="25" t="s">
        <v>4</v>
      </c>
      <c r="C66" s="19" t="s">
        <v>1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  <c r="AT66" s="20">
        <v>0</v>
      </c>
      <c r="AU66" s="20">
        <v>0</v>
      </c>
      <c r="AV66" s="20">
        <v>0</v>
      </c>
      <c r="AW66" s="20">
        <v>0</v>
      </c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0">
        <v>0</v>
      </c>
      <c r="BJ66" s="20">
        <v>0</v>
      </c>
      <c r="BK66" s="20">
        <v>0</v>
      </c>
      <c r="BL66" s="20">
        <v>0</v>
      </c>
      <c r="BM66" s="20">
        <v>0</v>
      </c>
      <c r="BN66" s="20">
        <v>0</v>
      </c>
      <c r="BO66" s="20">
        <v>0</v>
      </c>
      <c r="BP66" s="20">
        <v>0</v>
      </c>
      <c r="BQ66" s="20">
        <v>0</v>
      </c>
      <c r="BR66" s="20">
        <v>0</v>
      </c>
      <c r="BS66" s="20">
        <v>0</v>
      </c>
      <c r="BT66" s="20">
        <v>0</v>
      </c>
      <c r="BU66" s="20">
        <v>0</v>
      </c>
      <c r="BV66" s="20">
        <v>0</v>
      </c>
      <c r="BW66" s="20">
        <v>0</v>
      </c>
      <c r="BX66" s="20">
        <v>0</v>
      </c>
      <c r="BY66" s="20">
        <v>0</v>
      </c>
      <c r="BZ66" s="20">
        <v>0</v>
      </c>
      <c r="CA66" s="20">
        <v>0</v>
      </c>
      <c r="CB66" s="20">
        <v>0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15" t="s">
        <v>1</v>
      </c>
    </row>
    <row r="67" spans="1:90" ht="110.25">
      <c r="A67" s="23" t="s">
        <v>57</v>
      </c>
      <c r="B67" s="24" t="s">
        <v>58</v>
      </c>
      <c r="C67" s="19" t="s">
        <v>1</v>
      </c>
      <c r="D67" s="20">
        <f>D144</f>
        <v>0</v>
      </c>
      <c r="E67" s="20">
        <v>0</v>
      </c>
      <c r="F67" s="20">
        <v>0</v>
      </c>
      <c r="G67" s="20">
        <f t="shared" ref="G67:L68" si="100">G144</f>
        <v>0</v>
      </c>
      <c r="H67" s="20">
        <f t="shared" si="100"/>
        <v>0</v>
      </c>
      <c r="I67" s="20">
        <f t="shared" si="100"/>
        <v>0</v>
      </c>
      <c r="J67" s="20">
        <f t="shared" si="100"/>
        <v>0</v>
      </c>
      <c r="K67" s="20">
        <f t="shared" si="100"/>
        <v>0</v>
      </c>
      <c r="L67" s="20">
        <f t="shared" si="100"/>
        <v>0</v>
      </c>
      <c r="M67" s="20">
        <v>0</v>
      </c>
      <c r="N67" s="20">
        <f t="shared" ref="N67:W67" si="101">N144</f>
        <v>0</v>
      </c>
      <c r="O67" s="20">
        <f t="shared" si="101"/>
        <v>0</v>
      </c>
      <c r="P67" s="20">
        <f t="shared" si="101"/>
        <v>0</v>
      </c>
      <c r="Q67" s="20">
        <f t="shared" si="101"/>
        <v>0</v>
      </c>
      <c r="R67" s="20">
        <f t="shared" si="101"/>
        <v>0</v>
      </c>
      <c r="S67" s="20">
        <f t="shared" si="101"/>
        <v>0</v>
      </c>
      <c r="T67" s="20">
        <f t="shared" si="101"/>
        <v>0</v>
      </c>
      <c r="U67" s="20">
        <f t="shared" si="101"/>
        <v>0</v>
      </c>
      <c r="V67" s="20">
        <f t="shared" si="101"/>
        <v>0</v>
      </c>
      <c r="W67" s="20">
        <f t="shared" si="101"/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15" t="s">
        <v>1</v>
      </c>
    </row>
    <row r="68" spans="1:90" ht="31.5">
      <c r="A68" s="23" t="s">
        <v>57</v>
      </c>
      <c r="B68" s="25" t="s">
        <v>4</v>
      </c>
      <c r="C68" s="19" t="s">
        <v>1</v>
      </c>
      <c r="D68" s="20">
        <f>D145</f>
        <v>0</v>
      </c>
      <c r="E68" s="20">
        <v>0</v>
      </c>
      <c r="F68" s="20">
        <v>0</v>
      </c>
      <c r="G68" s="20">
        <f t="shared" si="100"/>
        <v>0</v>
      </c>
      <c r="H68" s="20">
        <f t="shared" si="100"/>
        <v>0</v>
      </c>
      <c r="I68" s="20">
        <f t="shared" si="100"/>
        <v>0</v>
      </c>
      <c r="J68" s="20">
        <f t="shared" si="100"/>
        <v>0</v>
      </c>
      <c r="K68" s="20">
        <f t="shared" si="100"/>
        <v>0</v>
      </c>
      <c r="L68" s="20">
        <f t="shared" si="100"/>
        <v>0</v>
      </c>
      <c r="M68" s="20">
        <v>0</v>
      </c>
      <c r="N68" s="20">
        <f t="shared" ref="N68:W68" si="102">N145</f>
        <v>0</v>
      </c>
      <c r="O68" s="20">
        <f t="shared" si="102"/>
        <v>0</v>
      </c>
      <c r="P68" s="20">
        <f t="shared" si="102"/>
        <v>0</v>
      </c>
      <c r="Q68" s="20">
        <f t="shared" si="102"/>
        <v>0</v>
      </c>
      <c r="R68" s="20">
        <f t="shared" si="102"/>
        <v>0</v>
      </c>
      <c r="S68" s="20">
        <f t="shared" si="102"/>
        <v>0</v>
      </c>
      <c r="T68" s="20">
        <f t="shared" si="102"/>
        <v>0</v>
      </c>
      <c r="U68" s="20">
        <f t="shared" si="102"/>
        <v>0</v>
      </c>
      <c r="V68" s="20">
        <f t="shared" si="102"/>
        <v>0</v>
      </c>
      <c r="W68" s="20">
        <f t="shared" si="102"/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15" t="s">
        <v>1</v>
      </c>
    </row>
    <row r="69" spans="1:90" ht="31.5">
      <c r="A69" s="23" t="s">
        <v>57</v>
      </c>
      <c r="B69" s="25" t="s">
        <v>4</v>
      </c>
      <c r="C69" s="19" t="s">
        <v>1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0">
        <v>0</v>
      </c>
      <c r="CK69" s="20">
        <v>0</v>
      </c>
      <c r="CL69" s="15" t="s">
        <v>1</v>
      </c>
    </row>
    <row r="70" spans="1:90" s="28" customFormat="1" ht="47.25">
      <c r="A70" s="32" t="s">
        <v>44</v>
      </c>
      <c r="B70" s="31" t="s">
        <v>56</v>
      </c>
      <c r="C70" s="30" t="s">
        <v>1</v>
      </c>
      <c r="D70" s="29">
        <f>D71+D112</f>
        <v>173.53700000000001</v>
      </c>
      <c r="E70" s="29">
        <v>0</v>
      </c>
      <c r="F70" s="29">
        <v>0</v>
      </c>
      <c r="G70" s="29">
        <f>G71+G112</f>
        <v>4.0289999999999999</v>
      </c>
      <c r="H70" s="29">
        <f t="shared" ref="H70:AK70" si="103">H71+H112</f>
        <v>1.1300000000000001</v>
      </c>
      <c r="I70" s="29">
        <f t="shared" si="103"/>
        <v>0</v>
      </c>
      <c r="J70" s="29">
        <f t="shared" si="103"/>
        <v>0</v>
      </c>
      <c r="K70" s="29">
        <f t="shared" si="103"/>
        <v>0</v>
      </c>
      <c r="L70" s="29">
        <f t="shared" si="103"/>
        <v>0</v>
      </c>
      <c r="M70" s="29">
        <f t="shared" si="103"/>
        <v>0</v>
      </c>
      <c r="N70" s="29">
        <f t="shared" si="103"/>
        <v>0</v>
      </c>
      <c r="O70" s="29">
        <f t="shared" si="103"/>
        <v>0</v>
      </c>
      <c r="P70" s="29">
        <f t="shared" si="103"/>
        <v>0</v>
      </c>
      <c r="Q70" s="29">
        <f t="shared" si="103"/>
        <v>0</v>
      </c>
      <c r="R70" s="29">
        <f t="shared" si="103"/>
        <v>0</v>
      </c>
      <c r="S70" s="29">
        <f t="shared" si="103"/>
        <v>0</v>
      </c>
      <c r="T70" s="29">
        <f t="shared" si="103"/>
        <v>0</v>
      </c>
      <c r="U70" s="29">
        <f t="shared" si="103"/>
        <v>0</v>
      </c>
      <c r="V70" s="29">
        <f t="shared" si="103"/>
        <v>0</v>
      </c>
      <c r="W70" s="29">
        <f t="shared" si="103"/>
        <v>0</v>
      </c>
      <c r="X70" s="29">
        <f t="shared" si="103"/>
        <v>0</v>
      </c>
      <c r="Y70" s="29">
        <f t="shared" si="103"/>
        <v>0</v>
      </c>
      <c r="Z70" s="29">
        <f t="shared" si="103"/>
        <v>0</v>
      </c>
      <c r="AA70" s="29">
        <f t="shared" si="103"/>
        <v>0</v>
      </c>
      <c r="AB70" s="29">
        <f t="shared" si="103"/>
        <v>0</v>
      </c>
      <c r="AC70" s="29">
        <f t="shared" si="103"/>
        <v>0</v>
      </c>
      <c r="AD70" s="29">
        <f t="shared" si="103"/>
        <v>0</v>
      </c>
      <c r="AE70" s="29">
        <f t="shared" si="103"/>
        <v>0</v>
      </c>
      <c r="AF70" s="29">
        <f t="shared" si="103"/>
        <v>0</v>
      </c>
      <c r="AG70" s="29">
        <f t="shared" si="103"/>
        <v>0</v>
      </c>
      <c r="AH70" s="29">
        <f t="shared" si="103"/>
        <v>0</v>
      </c>
      <c r="AI70" s="29">
        <f t="shared" si="103"/>
        <v>0.432</v>
      </c>
      <c r="AJ70" s="29">
        <f t="shared" si="103"/>
        <v>0.1</v>
      </c>
      <c r="AK70" s="29">
        <f t="shared" si="103"/>
        <v>0</v>
      </c>
      <c r="AL70" s="29">
        <f t="shared" ref="AL70" si="104">AL71+AL112</f>
        <v>0</v>
      </c>
      <c r="AM70" s="29">
        <f t="shared" ref="AM70" si="105">AM71+AM112</f>
        <v>0</v>
      </c>
      <c r="AN70" s="29">
        <f t="shared" ref="AN70" si="106">AN71+AN112</f>
        <v>0</v>
      </c>
      <c r="AO70" s="29">
        <f t="shared" ref="AO70" si="107">AO71+AO112</f>
        <v>0</v>
      </c>
      <c r="AP70" s="29">
        <f t="shared" ref="AP70" si="108">AP71+AP112</f>
        <v>0</v>
      </c>
      <c r="AQ70" s="29">
        <f t="shared" ref="AQ70" si="109">AQ71+AQ112</f>
        <v>0</v>
      </c>
      <c r="AR70" s="29">
        <f t="shared" ref="AR70" si="110">AR71+AR112</f>
        <v>0</v>
      </c>
      <c r="AS70" s="29">
        <f t="shared" ref="AS70" si="111">AS71+AS112</f>
        <v>0</v>
      </c>
      <c r="AT70" s="29">
        <f t="shared" ref="AT70" si="112">AT71+AT112</f>
        <v>0</v>
      </c>
      <c r="AU70" s="29">
        <f t="shared" ref="AU70" si="113">AU71+AU112</f>
        <v>0</v>
      </c>
      <c r="AV70" s="29">
        <f t="shared" ref="AV70" si="114">AV71+AV112</f>
        <v>0</v>
      </c>
      <c r="AW70" s="29">
        <f t="shared" ref="AW70" si="115">AW71+AW112</f>
        <v>5.6390000000000002</v>
      </c>
      <c r="AX70" s="29">
        <f t="shared" ref="AX70" si="116">AX71+AX112</f>
        <v>1.5560000000000003</v>
      </c>
      <c r="AY70" s="29">
        <f t="shared" ref="AY70" si="117">AY71+AY112</f>
        <v>0</v>
      </c>
      <c r="AZ70" s="29">
        <f t="shared" ref="AZ70" si="118">AZ71+AZ112</f>
        <v>0</v>
      </c>
      <c r="BA70" s="29">
        <f t="shared" ref="BA70" si="119">BA71+BA112</f>
        <v>0</v>
      </c>
      <c r="BB70" s="29">
        <f t="shared" ref="BB70" si="120">BB71+BB112</f>
        <v>0</v>
      </c>
      <c r="BC70" s="29">
        <f t="shared" ref="BC70" si="121">BC71+BC112</f>
        <v>0</v>
      </c>
      <c r="BD70" s="29">
        <f t="shared" ref="BD70" si="122">BD71+BD112</f>
        <v>0</v>
      </c>
      <c r="BE70" s="29">
        <f t="shared" ref="BE70" si="123">BE71+BE112</f>
        <v>0</v>
      </c>
      <c r="BF70" s="29">
        <f t="shared" ref="BF70" si="124">BF71+BF112</f>
        <v>0</v>
      </c>
      <c r="BG70" s="29">
        <f t="shared" ref="BG70" si="125">BG71+BG112</f>
        <v>0</v>
      </c>
      <c r="BH70" s="29">
        <f t="shared" ref="BH70" si="126">BH71+BH112</f>
        <v>0</v>
      </c>
      <c r="BI70" s="29">
        <f t="shared" ref="BI70" si="127">BI71+BI112</f>
        <v>0</v>
      </c>
      <c r="BJ70" s="29">
        <f t="shared" ref="BJ70" si="128">BJ71+BJ112</f>
        <v>0</v>
      </c>
      <c r="BK70" s="29">
        <f t="shared" ref="BK70" si="129">BK71+BK112</f>
        <v>163.43700000000001</v>
      </c>
      <c r="BL70" s="29">
        <f t="shared" ref="BL70" si="130">BL71+BL112</f>
        <v>1.28</v>
      </c>
      <c r="BM70" s="29">
        <f t="shared" ref="BM70" si="131">BM71+BM112</f>
        <v>0</v>
      </c>
      <c r="BN70" s="29">
        <f t="shared" ref="BN70:BO70" si="132">BN71+BN112</f>
        <v>0</v>
      </c>
      <c r="BO70" s="29">
        <f t="shared" si="132"/>
        <v>0</v>
      </c>
      <c r="BP70" s="29">
        <f t="shared" ref="BP70" si="133">BP71+BP112</f>
        <v>9919</v>
      </c>
      <c r="BQ70" s="29">
        <f t="shared" ref="BQ70" si="134">BQ71+BQ112</f>
        <v>0</v>
      </c>
      <c r="BR70" s="29">
        <f t="shared" ref="BR70" si="135">BR71+BR112</f>
        <v>0</v>
      </c>
      <c r="BS70" s="29">
        <f t="shared" ref="BS70" si="136">BS71+BS112</f>
        <v>0</v>
      </c>
      <c r="BT70" s="29">
        <f t="shared" ref="BT70" si="137">BT71+BT112</f>
        <v>0</v>
      </c>
      <c r="BU70" s="29">
        <f t="shared" ref="BU70" si="138">BU71+BU112</f>
        <v>0</v>
      </c>
      <c r="BV70" s="29">
        <f t="shared" ref="BV70" si="139">BV71+BV112</f>
        <v>0</v>
      </c>
      <c r="BW70" s="29">
        <f t="shared" ref="BW70" si="140">BW71+BW112</f>
        <v>0</v>
      </c>
      <c r="BX70" s="29">
        <f t="shared" ref="BX70" si="141">BX71+BX112</f>
        <v>0</v>
      </c>
      <c r="BY70" s="29">
        <f t="shared" ref="BY70" si="142">BY71+BY112</f>
        <v>173.53700000000001</v>
      </c>
      <c r="BZ70" s="29">
        <f t="shared" ref="BZ70" si="143">BZ71+BZ112</f>
        <v>4.0660000000000016</v>
      </c>
      <c r="CA70" s="29">
        <f t="shared" ref="CA70" si="144">CA71+CA112</f>
        <v>0</v>
      </c>
      <c r="CB70" s="29">
        <f t="shared" ref="CB70" si="145">CB71+CB112</f>
        <v>0</v>
      </c>
      <c r="CC70" s="29">
        <f t="shared" ref="CC70" si="146">CC71+CC112</f>
        <v>0</v>
      </c>
      <c r="CD70" s="29">
        <f t="shared" ref="CD70" si="147">CD71+CD112</f>
        <v>9919</v>
      </c>
      <c r="CE70" s="29">
        <f t="shared" ref="CE70" si="148">CE71+CE112</f>
        <v>0</v>
      </c>
      <c r="CF70" s="29">
        <f t="shared" ref="CF70" si="149">CF71+CF112</f>
        <v>0</v>
      </c>
      <c r="CG70" s="29">
        <f t="shared" ref="CG70" si="150">CG71+CG112</f>
        <v>0</v>
      </c>
      <c r="CH70" s="29">
        <f t="shared" ref="CH70" si="151">CH71+CH112</f>
        <v>0</v>
      </c>
      <c r="CI70" s="29">
        <f t="shared" ref="CI70" si="152">CI71+CI112</f>
        <v>0</v>
      </c>
      <c r="CJ70" s="29">
        <f t="shared" ref="CJ70" si="153">CJ71+CJ112</f>
        <v>0</v>
      </c>
      <c r="CK70" s="29">
        <f t="shared" ref="CK70" si="154">CK71+CK112</f>
        <v>0</v>
      </c>
      <c r="CL70" s="83" t="s">
        <v>1</v>
      </c>
    </row>
    <row r="71" spans="1:90" s="28" customFormat="1" ht="78.75">
      <c r="A71" s="32" t="s">
        <v>55</v>
      </c>
      <c r="B71" s="31" t="s">
        <v>54</v>
      </c>
      <c r="C71" s="30" t="s">
        <v>46</v>
      </c>
      <c r="D71" s="29">
        <f>D72</f>
        <v>15.161000000000005</v>
      </c>
      <c r="E71" s="29">
        <v>0</v>
      </c>
      <c r="F71" s="29">
        <v>0</v>
      </c>
      <c r="G71" s="29">
        <f>G72+G112</f>
        <v>4.0289999999999999</v>
      </c>
      <c r="H71" s="29">
        <f>H72</f>
        <v>1.1300000000000001</v>
      </c>
      <c r="I71" s="29">
        <f t="shared" ref="I71:K71" si="155">I148</f>
        <v>0</v>
      </c>
      <c r="J71" s="29">
        <f t="shared" si="155"/>
        <v>0</v>
      </c>
      <c r="K71" s="29">
        <f t="shared" si="155"/>
        <v>0</v>
      </c>
      <c r="L71" s="29">
        <f>L72+L112</f>
        <v>0</v>
      </c>
      <c r="M71" s="29">
        <v>0</v>
      </c>
      <c r="N71" s="29">
        <f t="shared" ref="N71:W71" si="156">N148</f>
        <v>0</v>
      </c>
      <c r="O71" s="29">
        <f t="shared" si="156"/>
        <v>0</v>
      </c>
      <c r="P71" s="29">
        <f t="shared" si="156"/>
        <v>0</v>
      </c>
      <c r="Q71" s="29">
        <f t="shared" si="156"/>
        <v>0</v>
      </c>
      <c r="R71" s="29">
        <f t="shared" si="156"/>
        <v>0</v>
      </c>
      <c r="S71" s="29">
        <f t="shared" si="156"/>
        <v>0</v>
      </c>
      <c r="T71" s="29">
        <f t="shared" si="156"/>
        <v>0</v>
      </c>
      <c r="U71" s="29">
        <f>U72+U112</f>
        <v>0</v>
      </c>
      <c r="V71" s="29">
        <f t="shared" si="156"/>
        <v>0</v>
      </c>
      <c r="W71" s="29">
        <f t="shared" si="156"/>
        <v>0</v>
      </c>
      <c r="X71" s="29">
        <v>0</v>
      </c>
      <c r="Y71" s="29">
        <v>0</v>
      </c>
      <c r="Z71" s="29">
        <f>Z72+Z112</f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f>AI72+AI112</f>
        <v>0.432</v>
      </c>
      <c r="AJ71" s="29">
        <f>AJ72</f>
        <v>0.1</v>
      </c>
      <c r="AK71" s="29">
        <v>0</v>
      </c>
      <c r="AL71" s="29">
        <v>0</v>
      </c>
      <c r="AM71" s="29">
        <v>0</v>
      </c>
      <c r="AN71" s="29">
        <f>AN72+AN113</f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f>AW72+AW113</f>
        <v>5.6390000000000002</v>
      </c>
      <c r="AX71" s="29">
        <f>AX72</f>
        <v>1.5560000000000003</v>
      </c>
      <c r="AY71" s="29">
        <v>0</v>
      </c>
      <c r="AZ71" s="29">
        <v>0</v>
      </c>
      <c r="BA71" s="29">
        <v>0</v>
      </c>
      <c r="BB71" s="29">
        <f>BB72+BB113</f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29">
        <v>0</v>
      </c>
      <c r="BK71" s="29">
        <f>BK72</f>
        <v>5.0610000000000008</v>
      </c>
      <c r="BL71" s="29">
        <f>BL72</f>
        <v>1.28</v>
      </c>
      <c r="BM71" s="29">
        <v>0</v>
      </c>
      <c r="BN71" s="29">
        <v>0</v>
      </c>
      <c r="BO71" s="29">
        <v>0</v>
      </c>
      <c r="BP71" s="29">
        <f>BP72</f>
        <v>0</v>
      </c>
      <c r="BQ71" s="29">
        <v>0</v>
      </c>
      <c r="BR71" s="29">
        <v>0</v>
      </c>
      <c r="BS71" s="29">
        <v>0</v>
      </c>
      <c r="BT71" s="29">
        <v>0</v>
      </c>
      <c r="BU71" s="29">
        <v>0</v>
      </c>
      <c r="BV71" s="29">
        <v>0</v>
      </c>
      <c r="BW71" s="29">
        <v>0</v>
      </c>
      <c r="BX71" s="29">
        <v>0</v>
      </c>
      <c r="BY71" s="29">
        <f>BY72</f>
        <v>15.161000000000005</v>
      </c>
      <c r="BZ71" s="29">
        <f>BZ72</f>
        <v>4.0660000000000016</v>
      </c>
      <c r="CA71" s="29">
        <v>0</v>
      </c>
      <c r="CB71" s="29">
        <v>0</v>
      </c>
      <c r="CC71" s="29">
        <v>0</v>
      </c>
      <c r="CD71" s="29">
        <f>CD72</f>
        <v>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83" t="s">
        <v>1</v>
      </c>
    </row>
    <row r="72" spans="1:90" s="28" customFormat="1" ht="47.25">
      <c r="A72" s="32" t="s">
        <v>52</v>
      </c>
      <c r="B72" s="31" t="s">
        <v>53</v>
      </c>
      <c r="C72" s="30" t="s">
        <v>46</v>
      </c>
      <c r="D72" s="29">
        <f>D73+D74+D75+D76+D77+D78+D79+D80+D81+D82+D83+D84+D85+D86+D87+D88+D89+D90+D91+D92+D93+D94+D95+D96+D97++D98+D99+D100+D101+D102</f>
        <v>15.161000000000005</v>
      </c>
      <c r="E72" s="29">
        <v>0</v>
      </c>
      <c r="F72" s="29">
        <v>0</v>
      </c>
      <c r="G72" s="29">
        <f>G73+G74+G75+G76+G77+G78+G79+G80</f>
        <v>4.0289999999999999</v>
      </c>
      <c r="H72" s="29">
        <f>H73+H74+H75+H76+H77+H78+H79+H80</f>
        <v>1.1300000000000001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f t="shared" ref="N72:W72" si="157">N149</f>
        <v>0</v>
      </c>
      <c r="O72" s="29">
        <f t="shared" si="157"/>
        <v>0</v>
      </c>
      <c r="P72" s="29">
        <f t="shared" si="157"/>
        <v>0</v>
      </c>
      <c r="Q72" s="29">
        <f t="shared" si="157"/>
        <v>0</v>
      </c>
      <c r="R72" s="29">
        <f t="shared" si="157"/>
        <v>0</v>
      </c>
      <c r="S72" s="29">
        <f t="shared" si="157"/>
        <v>0</v>
      </c>
      <c r="T72" s="29">
        <f t="shared" si="157"/>
        <v>0</v>
      </c>
      <c r="U72" s="29">
        <f t="shared" si="157"/>
        <v>0</v>
      </c>
      <c r="V72" s="29">
        <f t="shared" si="157"/>
        <v>0</v>
      </c>
      <c r="W72" s="29">
        <f t="shared" si="157"/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f>AI81</f>
        <v>0.432</v>
      </c>
      <c r="AJ72" s="29">
        <f>AJ81</f>
        <v>0.1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f>AW82+AW83+AW84+AW85+AW86+AW87+AW88+AW89+AW90+AW91</f>
        <v>5.6390000000000002</v>
      </c>
      <c r="AX72" s="29">
        <f>AX82+AX83+AX84+AX85+AX86+AX87+AX88+AX89+AX90+AX91</f>
        <v>1.5560000000000003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f>BK92+BK93+BK94+BK95+BK96+BK97+BK98+BK99+BK100+BK101+BK102</f>
        <v>5.0610000000000008</v>
      </c>
      <c r="BL72" s="29">
        <f>BL92+BL93+BL94+BL95+BL96+BL97+BL98+BL99+BL100+BL101+BL102</f>
        <v>1.28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29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f>BY73+BY74+BY75+BY76+BY77+BY78+BY79+BY80+BY81+BY82+BY83+BY84+BY85+BY86+BY87+BY88+BY89+BY90+BY91+BY92+BY93+BY94+BY95+BY96+BY97+BY98+BY99+BY100+BY101+BY102</f>
        <v>15.161000000000005</v>
      </c>
      <c r="BZ72" s="29">
        <f>BZ73+BZ74+BZ75++BZ76+BZ77+BZ78+BZ79+BZ80+BZ81+BZ82+BZ83+BZ84+BZ85+BZ86+BZ87+BZ88+BZ89+BZ90+BZ91+BZ92+BZ93+BZ94+BZ95+BZ96+BZ97+BZ98+BZ99+BZ100+BZ101+BZ102</f>
        <v>4.0660000000000016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83" t="s">
        <v>1</v>
      </c>
    </row>
    <row r="73" spans="1:90" s="2" customFormat="1" ht="63">
      <c r="A73" s="35" t="s">
        <v>52</v>
      </c>
      <c r="B73" s="81" t="s">
        <v>223</v>
      </c>
      <c r="C73" s="26" t="s">
        <v>291</v>
      </c>
      <c r="D73" s="20">
        <v>0.69599999999999995</v>
      </c>
      <c r="E73" s="20">
        <v>0</v>
      </c>
      <c r="F73" s="20">
        <v>0</v>
      </c>
      <c r="G73" s="20">
        <f>D73</f>
        <v>0.69599999999999995</v>
      </c>
      <c r="H73" s="20">
        <v>0.25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f>G73</f>
        <v>0.69599999999999995</v>
      </c>
      <c r="BZ73" s="20">
        <f>H73</f>
        <v>0.25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0">
        <v>0</v>
      </c>
      <c r="CK73" s="20">
        <v>0</v>
      </c>
      <c r="CL73" s="15" t="s">
        <v>1</v>
      </c>
    </row>
    <row r="74" spans="1:90" s="2" customFormat="1" ht="63">
      <c r="A74" s="35"/>
      <c r="B74" s="81" t="s">
        <v>224</v>
      </c>
      <c r="C74" s="26" t="s">
        <v>292</v>
      </c>
      <c r="D74" s="20">
        <v>0.53500000000000003</v>
      </c>
      <c r="E74" s="20">
        <v>0</v>
      </c>
      <c r="F74" s="20">
        <v>0</v>
      </c>
      <c r="G74" s="20">
        <f t="shared" ref="G74:G75" si="158">D74</f>
        <v>0.53500000000000003</v>
      </c>
      <c r="H74" s="20">
        <v>0.16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f t="shared" ref="BY74:BY80" si="159">G74</f>
        <v>0.53500000000000003</v>
      </c>
      <c r="BZ74" s="20">
        <f t="shared" ref="BZ74:BZ80" si="160">H74</f>
        <v>0.16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15" t="s">
        <v>1</v>
      </c>
    </row>
    <row r="75" spans="1:90" s="2" customFormat="1" ht="63">
      <c r="A75" s="35"/>
      <c r="B75" s="81" t="s">
        <v>225</v>
      </c>
      <c r="C75" s="26" t="s">
        <v>293</v>
      </c>
      <c r="D75" s="20">
        <v>0.432</v>
      </c>
      <c r="E75" s="20">
        <v>0</v>
      </c>
      <c r="F75" s="20">
        <v>0</v>
      </c>
      <c r="G75" s="20">
        <f t="shared" si="158"/>
        <v>0.432</v>
      </c>
      <c r="H75" s="20">
        <v>0.1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>
        <v>0</v>
      </c>
      <c r="BX75" s="20">
        <v>0</v>
      </c>
      <c r="BY75" s="20">
        <f t="shared" si="159"/>
        <v>0.432</v>
      </c>
      <c r="BZ75" s="20">
        <f t="shared" si="160"/>
        <v>0.1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15" t="s">
        <v>1</v>
      </c>
    </row>
    <row r="76" spans="1:90" s="2" customFormat="1" ht="63">
      <c r="A76" s="35"/>
      <c r="B76" s="81" t="s">
        <v>226</v>
      </c>
      <c r="C76" s="26" t="s">
        <v>294</v>
      </c>
      <c r="D76" s="20">
        <v>0.53500000000000003</v>
      </c>
      <c r="E76" s="20">
        <v>0</v>
      </c>
      <c r="F76" s="20">
        <v>0</v>
      </c>
      <c r="G76" s="20">
        <f t="shared" ref="G76:G80" si="161">D76</f>
        <v>0.53500000000000003</v>
      </c>
      <c r="H76" s="20">
        <v>0.16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v>0</v>
      </c>
      <c r="BV76" s="20">
        <v>0</v>
      </c>
      <c r="BW76" s="20">
        <v>0</v>
      </c>
      <c r="BX76" s="20">
        <v>0</v>
      </c>
      <c r="BY76" s="20">
        <f t="shared" si="159"/>
        <v>0.53500000000000003</v>
      </c>
      <c r="BZ76" s="20">
        <f t="shared" si="160"/>
        <v>0.16</v>
      </c>
      <c r="CA76" s="20">
        <v>0</v>
      </c>
      <c r="CB76" s="20">
        <v>0</v>
      </c>
      <c r="CC76" s="20">
        <v>0</v>
      </c>
      <c r="CD76" s="20">
        <v>0</v>
      </c>
      <c r="CE76" s="20">
        <v>0</v>
      </c>
      <c r="CF76" s="20">
        <v>0</v>
      </c>
      <c r="CG76" s="20">
        <v>0</v>
      </c>
      <c r="CH76" s="20">
        <v>0</v>
      </c>
      <c r="CI76" s="20">
        <v>0</v>
      </c>
      <c r="CJ76" s="20">
        <v>0</v>
      </c>
      <c r="CK76" s="20">
        <v>0</v>
      </c>
      <c r="CL76" s="15" t="s">
        <v>1</v>
      </c>
    </row>
    <row r="77" spans="1:90" s="2" customFormat="1" ht="63">
      <c r="A77" s="35" t="s">
        <v>52</v>
      </c>
      <c r="B77" s="81" t="s">
        <v>227</v>
      </c>
      <c r="C77" s="26" t="s">
        <v>295</v>
      </c>
      <c r="D77" s="20">
        <v>0.432</v>
      </c>
      <c r="E77" s="20">
        <v>0</v>
      </c>
      <c r="F77" s="20">
        <v>0</v>
      </c>
      <c r="G77" s="20">
        <f>D77</f>
        <v>0.432</v>
      </c>
      <c r="H77" s="20">
        <v>0.1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  <c r="AT77" s="20"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20">
        <v>0</v>
      </c>
      <c r="BE77" s="20">
        <v>0</v>
      </c>
      <c r="BF77" s="20">
        <v>0</v>
      </c>
      <c r="BG77" s="20">
        <v>0</v>
      </c>
      <c r="BH77" s="20">
        <v>0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v>0</v>
      </c>
      <c r="BV77" s="20">
        <v>0</v>
      </c>
      <c r="BW77" s="20">
        <v>0</v>
      </c>
      <c r="BX77" s="20">
        <v>0</v>
      </c>
      <c r="BY77" s="20">
        <f>G77</f>
        <v>0.432</v>
      </c>
      <c r="BZ77" s="20">
        <f t="shared" si="160"/>
        <v>0.1</v>
      </c>
      <c r="CA77" s="20">
        <v>0</v>
      </c>
      <c r="CB77" s="20">
        <v>0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15" t="s">
        <v>1</v>
      </c>
    </row>
    <row r="78" spans="1:90" s="2" customFormat="1" ht="63">
      <c r="A78" s="35" t="s">
        <v>52</v>
      </c>
      <c r="B78" s="81" t="s">
        <v>228</v>
      </c>
      <c r="C78" s="26" t="s">
        <v>296</v>
      </c>
      <c r="D78" s="20">
        <v>0.432</v>
      </c>
      <c r="E78" s="20">
        <v>0</v>
      </c>
      <c r="F78" s="20">
        <v>0</v>
      </c>
      <c r="G78" s="20">
        <f t="shared" si="161"/>
        <v>0.432</v>
      </c>
      <c r="H78" s="20">
        <v>0.1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  <c r="AT78" s="20">
        <v>0</v>
      </c>
      <c r="AU78" s="20">
        <v>0</v>
      </c>
      <c r="AV78" s="20">
        <v>0</v>
      </c>
      <c r="AW78" s="20">
        <v>0</v>
      </c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>
        <v>0</v>
      </c>
      <c r="BP78" s="20">
        <v>0</v>
      </c>
      <c r="BQ78" s="20">
        <v>0</v>
      </c>
      <c r="BR78" s="20">
        <v>0</v>
      </c>
      <c r="BS78" s="20">
        <v>0</v>
      </c>
      <c r="BT78" s="20">
        <v>0</v>
      </c>
      <c r="BU78" s="20">
        <v>0</v>
      </c>
      <c r="BV78" s="20">
        <v>0</v>
      </c>
      <c r="BW78" s="20">
        <v>0</v>
      </c>
      <c r="BX78" s="20">
        <v>0</v>
      </c>
      <c r="BY78" s="20">
        <f t="shared" si="159"/>
        <v>0.432</v>
      </c>
      <c r="BZ78" s="20">
        <f t="shared" si="160"/>
        <v>0.1</v>
      </c>
      <c r="CA78" s="20">
        <v>0</v>
      </c>
      <c r="CB78" s="20">
        <v>0</v>
      </c>
      <c r="CC78" s="20">
        <v>0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0">
        <v>0</v>
      </c>
      <c r="CK78" s="20">
        <v>0</v>
      </c>
      <c r="CL78" s="15" t="s">
        <v>1</v>
      </c>
    </row>
    <row r="79" spans="1:90" s="2" customFormat="1" ht="63">
      <c r="A79" s="35" t="s">
        <v>52</v>
      </c>
      <c r="B79" s="81" t="s">
        <v>229</v>
      </c>
      <c r="C79" s="26" t="s">
        <v>297</v>
      </c>
      <c r="D79" s="20">
        <v>0.53500000000000003</v>
      </c>
      <c r="E79" s="20">
        <v>0</v>
      </c>
      <c r="F79" s="20">
        <v>0</v>
      </c>
      <c r="G79" s="20">
        <f t="shared" si="161"/>
        <v>0.53500000000000003</v>
      </c>
      <c r="H79" s="20">
        <v>0.16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>
        <v>0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20">
        <v>0</v>
      </c>
      <c r="BN79" s="20">
        <v>0</v>
      </c>
      <c r="BO79" s="20">
        <v>0</v>
      </c>
      <c r="BP79" s="20">
        <v>0</v>
      </c>
      <c r="BQ79" s="20">
        <v>0</v>
      </c>
      <c r="BR79" s="20">
        <v>0</v>
      </c>
      <c r="BS79" s="20">
        <v>0</v>
      </c>
      <c r="BT79" s="20">
        <v>0</v>
      </c>
      <c r="BU79" s="20">
        <v>0</v>
      </c>
      <c r="BV79" s="20">
        <v>0</v>
      </c>
      <c r="BW79" s="20">
        <v>0</v>
      </c>
      <c r="BX79" s="20">
        <v>0</v>
      </c>
      <c r="BY79" s="20">
        <f t="shared" si="159"/>
        <v>0.53500000000000003</v>
      </c>
      <c r="BZ79" s="20">
        <f t="shared" si="160"/>
        <v>0.16</v>
      </c>
      <c r="CA79" s="20">
        <v>0</v>
      </c>
      <c r="CB79" s="20">
        <v>0</v>
      </c>
      <c r="CC79" s="20">
        <v>0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0">
        <v>0</v>
      </c>
      <c r="CK79" s="20">
        <v>0</v>
      </c>
      <c r="CL79" s="15" t="s">
        <v>1</v>
      </c>
    </row>
    <row r="80" spans="1:90" s="2" customFormat="1" ht="63">
      <c r="A80" s="35" t="s">
        <v>52</v>
      </c>
      <c r="B80" s="81" t="s">
        <v>230</v>
      </c>
      <c r="C80" s="26" t="s">
        <v>298</v>
      </c>
      <c r="D80" s="20">
        <v>0.432</v>
      </c>
      <c r="E80" s="20">
        <v>0</v>
      </c>
      <c r="F80" s="20">
        <v>0</v>
      </c>
      <c r="G80" s="20">
        <f t="shared" si="161"/>
        <v>0.432</v>
      </c>
      <c r="H80" s="20">
        <v>0.1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  <c r="AT80" s="20">
        <v>0</v>
      </c>
      <c r="AU80" s="20">
        <v>0</v>
      </c>
      <c r="AV80" s="20">
        <v>0</v>
      </c>
      <c r="AW80" s="20">
        <v>0</v>
      </c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0">
        <v>0</v>
      </c>
      <c r="BN80" s="20">
        <v>0</v>
      </c>
      <c r="BO80" s="20">
        <v>0</v>
      </c>
      <c r="BP80" s="20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v>0</v>
      </c>
      <c r="BV80" s="20">
        <v>0</v>
      </c>
      <c r="BW80" s="20">
        <v>0</v>
      </c>
      <c r="BX80" s="20">
        <v>0</v>
      </c>
      <c r="BY80" s="20">
        <f t="shared" si="159"/>
        <v>0.432</v>
      </c>
      <c r="BZ80" s="20">
        <f t="shared" si="160"/>
        <v>0.1</v>
      </c>
      <c r="CA80" s="20">
        <v>0</v>
      </c>
      <c r="CB80" s="20">
        <v>0</v>
      </c>
      <c r="CC80" s="20">
        <v>0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0</v>
      </c>
      <c r="CL80" s="15" t="s">
        <v>1</v>
      </c>
    </row>
    <row r="81" spans="1:90" s="2" customFormat="1" ht="63">
      <c r="A81" s="35" t="s">
        <v>52</v>
      </c>
      <c r="B81" s="81" t="s">
        <v>231</v>
      </c>
      <c r="C81" s="26" t="s">
        <v>299</v>
      </c>
      <c r="D81" s="20">
        <v>0.432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f>D81</f>
        <v>0.432</v>
      </c>
      <c r="AJ81" s="20">
        <v>0.1</v>
      </c>
      <c r="AK81" s="20">
        <v>0</v>
      </c>
      <c r="AL81" s="20">
        <v>0</v>
      </c>
      <c r="AM81" s="20">
        <v>0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0">
        <v>0</v>
      </c>
      <c r="AU81" s="20">
        <v>0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20">
        <v>0</v>
      </c>
      <c r="BN81" s="20">
        <v>0</v>
      </c>
      <c r="BO81" s="20">
        <v>0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v>0</v>
      </c>
      <c r="BV81" s="20">
        <v>0</v>
      </c>
      <c r="BW81" s="20">
        <v>0</v>
      </c>
      <c r="BX81" s="20">
        <v>0</v>
      </c>
      <c r="BY81" s="20">
        <f>AI81</f>
        <v>0.432</v>
      </c>
      <c r="BZ81" s="20">
        <f>AJ81</f>
        <v>0.1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0</v>
      </c>
      <c r="CL81" s="15" t="s">
        <v>1</v>
      </c>
    </row>
    <row r="82" spans="1:90" s="2" customFormat="1" ht="63">
      <c r="A82" s="35" t="s">
        <v>52</v>
      </c>
      <c r="B82" s="81" t="s">
        <v>232</v>
      </c>
      <c r="C82" s="26" t="s">
        <v>300</v>
      </c>
      <c r="D82" s="20">
        <v>0.69599999999999995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f>D82</f>
        <v>0.69599999999999995</v>
      </c>
      <c r="AX82" s="20">
        <v>0.25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0</v>
      </c>
      <c r="BH82" s="20">
        <v>0</v>
      </c>
      <c r="BI82" s="20">
        <v>0</v>
      </c>
      <c r="BJ82" s="20">
        <v>0</v>
      </c>
      <c r="BK82" s="20">
        <v>0</v>
      </c>
      <c r="BL82" s="20">
        <v>0</v>
      </c>
      <c r="BM82" s="20">
        <v>0</v>
      </c>
      <c r="BN82" s="20">
        <v>0</v>
      </c>
      <c r="BO82" s="20">
        <v>0</v>
      </c>
      <c r="BP82" s="20">
        <v>0</v>
      </c>
      <c r="BQ82" s="20">
        <v>0</v>
      </c>
      <c r="BR82" s="20">
        <v>0</v>
      </c>
      <c r="BS82" s="20">
        <v>0</v>
      </c>
      <c r="BT82" s="20">
        <v>0</v>
      </c>
      <c r="BU82" s="20">
        <v>0</v>
      </c>
      <c r="BV82" s="20">
        <v>0</v>
      </c>
      <c r="BW82" s="20">
        <v>0</v>
      </c>
      <c r="BX82" s="20">
        <v>0</v>
      </c>
      <c r="BY82" s="20">
        <f>AW82</f>
        <v>0.69599999999999995</v>
      </c>
      <c r="BZ82" s="20">
        <f>AX82</f>
        <v>0.25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v>0</v>
      </c>
      <c r="CH82" s="20">
        <v>0</v>
      </c>
      <c r="CI82" s="20">
        <v>0</v>
      </c>
      <c r="CJ82" s="20">
        <v>0</v>
      </c>
      <c r="CK82" s="20">
        <v>0</v>
      </c>
      <c r="CL82" s="15" t="s">
        <v>1</v>
      </c>
    </row>
    <row r="83" spans="1:90" s="2" customFormat="1" ht="63">
      <c r="A83" s="35" t="s">
        <v>52</v>
      </c>
      <c r="B83" s="81" t="s">
        <v>233</v>
      </c>
      <c r="C83" s="26" t="s">
        <v>301</v>
      </c>
      <c r="D83" s="20">
        <v>0.53500000000000003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20">
        <v>0</v>
      </c>
      <c r="AV83" s="20">
        <v>0</v>
      </c>
      <c r="AW83" s="20">
        <f t="shared" ref="AW83:AW91" si="162">D83</f>
        <v>0.53500000000000003</v>
      </c>
      <c r="AX83" s="20">
        <v>0.16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v>0</v>
      </c>
      <c r="BS83" s="20">
        <v>0</v>
      </c>
      <c r="BT83" s="20">
        <v>0</v>
      </c>
      <c r="BU83" s="20">
        <v>0</v>
      </c>
      <c r="BV83" s="20">
        <v>0</v>
      </c>
      <c r="BW83" s="20">
        <v>0</v>
      </c>
      <c r="BX83" s="20">
        <v>0</v>
      </c>
      <c r="BY83" s="20">
        <f t="shared" ref="BY83:BY91" si="163">AW83</f>
        <v>0.53500000000000003</v>
      </c>
      <c r="BZ83" s="20">
        <f t="shared" ref="BZ83:BZ91" si="164">AX83</f>
        <v>0.16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0">
        <v>0</v>
      </c>
      <c r="CK83" s="20">
        <v>0</v>
      </c>
      <c r="CL83" s="15" t="s">
        <v>1</v>
      </c>
    </row>
    <row r="84" spans="1:90" s="2" customFormat="1" ht="63">
      <c r="A84" s="35" t="s">
        <v>52</v>
      </c>
      <c r="B84" s="81" t="s">
        <v>234</v>
      </c>
      <c r="C84" s="26" t="s">
        <v>302</v>
      </c>
      <c r="D84" s="20">
        <v>0.54100000000000004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  <c r="AT84" s="20">
        <v>0</v>
      </c>
      <c r="AU84" s="20">
        <v>0</v>
      </c>
      <c r="AV84" s="20">
        <v>0</v>
      </c>
      <c r="AW84" s="20">
        <f t="shared" si="162"/>
        <v>0.54100000000000004</v>
      </c>
      <c r="AX84" s="20">
        <v>6.3E-2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20">
        <v>0</v>
      </c>
      <c r="BE84" s="20">
        <v>0</v>
      </c>
      <c r="BF84" s="20">
        <v>0</v>
      </c>
      <c r="BG84" s="20">
        <v>0</v>
      </c>
      <c r="BH84" s="20">
        <v>0</v>
      </c>
      <c r="BI84" s="20">
        <v>0</v>
      </c>
      <c r="BJ84" s="20">
        <v>0</v>
      </c>
      <c r="BK84" s="20">
        <v>0</v>
      </c>
      <c r="BL84" s="20">
        <v>0</v>
      </c>
      <c r="BM84" s="20">
        <v>0</v>
      </c>
      <c r="BN84" s="20">
        <v>0</v>
      </c>
      <c r="BO84" s="20">
        <v>0</v>
      </c>
      <c r="BP84" s="20">
        <v>0</v>
      </c>
      <c r="BQ84" s="20">
        <v>0</v>
      </c>
      <c r="BR84" s="20">
        <v>0</v>
      </c>
      <c r="BS84" s="20">
        <v>0</v>
      </c>
      <c r="BT84" s="20">
        <v>0</v>
      </c>
      <c r="BU84" s="20">
        <v>0</v>
      </c>
      <c r="BV84" s="20">
        <v>0</v>
      </c>
      <c r="BW84" s="20">
        <v>0</v>
      </c>
      <c r="BX84" s="20">
        <v>0</v>
      </c>
      <c r="BY84" s="20">
        <f t="shared" si="163"/>
        <v>0.54100000000000004</v>
      </c>
      <c r="BZ84" s="20">
        <f t="shared" si="164"/>
        <v>6.3E-2</v>
      </c>
      <c r="CA84" s="20">
        <v>0</v>
      </c>
      <c r="CB84" s="20">
        <v>0</v>
      </c>
      <c r="CC84" s="20">
        <v>0</v>
      </c>
      <c r="CD84" s="20">
        <v>0</v>
      </c>
      <c r="CE84" s="20">
        <v>0</v>
      </c>
      <c r="CF84" s="20">
        <v>0</v>
      </c>
      <c r="CG84" s="20">
        <v>0</v>
      </c>
      <c r="CH84" s="20">
        <v>0</v>
      </c>
      <c r="CI84" s="20">
        <v>0</v>
      </c>
      <c r="CJ84" s="20">
        <v>0</v>
      </c>
      <c r="CK84" s="20">
        <v>0</v>
      </c>
      <c r="CL84" s="15" t="s">
        <v>1</v>
      </c>
    </row>
    <row r="85" spans="1:90" s="2" customFormat="1" ht="63">
      <c r="A85" s="35" t="s">
        <v>52</v>
      </c>
      <c r="B85" s="81" t="s">
        <v>235</v>
      </c>
      <c r="C85" s="26" t="s">
        <v>303</v>
      </c>
      <c r="D85" s="20">
        <v>0.69599999999999995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f>D85</f>
        <v>0.69599999999999995</v>
      </c>
      <c r="AX85" s="20">
        <v>0.25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v>0</v>
      </c>
      <c r="BV85" s="20">
        <v>0</v>
      </c>
      <c r="BW85" s="20">
        <v>0</v>
      </c>
      <c r="BX85" s="20">
        <v>0</v>
      </c>
      <c r="BY85" s="20">
        <f t="shared" si="163"/>
        <v>0.69599999999999995</v>
      </c>
      <c r="BZ85" s="20">
        <f t="shared" si="164"/>
        <v>0.25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15" t="s">
        <v>1</v>
      </c>
    </row>
    <row r="86" spans="1:90" s="2" customFormat="1" ht="63">
      <c r="A86" s="35" t="s">
        <v>52</v>
      </c>
      <c r="B86" s="81" t="s">
        <v>236</v>
      </c>
      <c r="C86" s="26" t="s">
        <v>304</v>
      </c>
      <c r="D86" s="20">
        <v>0.53500000000000003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  <c r="AT86" s="20">
        <v>0</v>
      </c>
      <c r="AU86" s="20">
        <v>0</v>
      </c>
      <c r="AV86" s="20">
        <v>0</v>
      </c>
      <c r="AW86" s="20">
        <f t="shared" si="162"/>
        <v>0.53500000000000003</v>
      </c>
      <c r="AX86" s="20">
        <v>0.16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>
        <v>0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>
        <v>0</v>
      </c>
      <c r="BS86" s="20">
        <v>0</v>
      </c>
      <c r="BT86" s="20">
        <v>0</v>
      </c>
      <c r="BU86" s="20">
        <v>0</v>
      </c>
      <c r="BV86" s="20">
        <v>0</v>
      </c>
      <c r="BW86" s="20">
        <v>0</v>
      </c>
      <c r="BX86" s="20">
        <v>0</v>
      </c>
      <c r="BY86" s="20">
        <f>AW86</f>
        <v>0.53500000000000003</v>
      </c>
      <c r="BZ86" s="20">
        <f t="shared" si="164"/>
        <v>0.16</v>
      </c>
      <c r="CA86" s="20">
        <v>0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</v>
      </c>
      <c r="CJ86" s="20">
        <v>0</v>
      </c>
      <c r="CK86" s="20">
        <v>0</v>
      </c>
      <c r="CL86" s="15" t="s">
        <v>1</v>
      </c>
    </row>
    <row r="87" spans="1:90" s="2" customFormat="1" ht="63">
      <c r="A87" s="35" t="s">
        <v>52</v>
      </c>
      <c r="B87" s="81" t="s">
        <v>237</v>
      </c>
      <c r="C87" s="26" t="s">
        <v>305</v>
      </c>
      <c r="D87" s="20">
        <v>0.54100000000000004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f>D87</f>
        <v>0.54100000000000004</v>
      </c>
      <c r="AX87" s="20">
        <v>6.3E-2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v>0</v>
      </c>
      <c r="BL87" s="20">
        <v>0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v>0</v>
      </c>
      <c r="BS87" s="20">
        <v>0</v>
      </c>
      <c r="BT87" s="20">
        <v>0</v>
      </c>
      <c r="BU87" s="20">
        <v>0</v>
      </c>
      <c r="BV87" s="20">
        <v>0</v>
      </c>
      <c r="BW87" s="20">
        <v>0</v>
      </c>
      <c r="BX87" s="20">
        <v>0</v>
      </c>
      <c r="BY87" s="20">
        <f t="shared" si="163"/>
        <v>0.54100000000000004</v>
      </c>
      <c r="BZ87" s="20">
        <f>AX87</f>
        <v>6.3E-2</v>
      </c>
      <c r="CA87" s="20">
        <v>0</v>
      </c>
      <c r="CB87" s="20">
        <v>0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15" t="s">
        <v>1</v>
      </c>
    </row>
    <row r="88" spans="1:90" s="2" customFormat="1" ht="63">
      <c r="A88" s="35" t="s">
        <v>52</v>
      </c>
      <c r="B88" s="81" t="s">
        <v>238</v>
      </c>
      <c r="C88" s="26" t="s">
        <v>306</v>
      </c>
      <c r="D88" s="20">
        <v>0.432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f t="shared" si="162"/>
        <v>0.432</v>
      </c>
      <c r="AX88" s="20">
        <v>0.1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20">
        <v>0</v>
      </c>
      <c r="BS88" s="20">
        <v>0</v>
      </c>
      <c r="BT88" s="20">
        <v>0</v>
      </c>
      <c r="BU88" s="20">
        <v>0</v>
      </c>
      <c r="BV88" s="20">
        <v>0</v>
      </c>
      <c r="BW88" s="20">
        <v>0</v>
      </c>
      <c r="BX88" s="20">
        <v>0</v>
      </c>
      <c r="BY88" s="20">
        <f t="shared" si="163"/>
        <v>0.432</v>
      </c>
      <c r="BZ88" s="20">
        <f t="shared" si="164"/>
        <v>0.1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0</v>
      </c>
      <c r="CH88" s="20">
        <v>0</v>
      </c>
      <c r="CI88" s="20">
        <v>0</v>
      </c>
      <c r="CJ88" s="20">
        <v>0</v>
      </c>
      <c r="CK88" s="20">
        <v>0</v>
      </c>
      <c r="CL88" s="15" t="s">
        <v>1</v>
      </c>
    </row>
    <row r="89" spans="1:90" s="2" customFormat="1" ht="63">
      <c r="A89" s="35" t="s">
        <v>52</v>
      </c>
      <c r="B89" s="81" t="s">
        <v>239</v>
      </c>
      <c r="C89" s="26" t="s">
        <v>307</v>
      </c>
      <c r="D89" s="20">
        <v>0.53500000000000003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f>D89</f>
        <v>0.53500000000000003</v>
      </c>
      <c r="AX89" s="20">
        <v>0.16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0">
        <v>0</v>
      </c>
      <c r="BJ89" s="20">
        <v>0</v>
      </c>
      <c r="BK89" s="20">
        <v>0</v>
      </c>
      <c r="BL89" s="20">
        <v>0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20">
        <v>0</v>
      </c>
      <c r="BS89" s="20">
        <v>0</v>
      </c>
      <c r="BT89" s="20">
        <v>0</v>
      </c>
      <c r="BU89" s="20">
        <v>0</v>
      </c>
      <c r="BV89" s="20">
        <v>0</v>
      </c>
      <c r="BW89" s="20">
        <v>0</v>
      </c>
      <c r="BX89" s="20">
        <v>0</v>
      </c>
      <c r="BY89" s="20">
        <f>AW89</f>
        <v>0.53500000000000003</v>
      </c>
      <c r="BZ89" s="20">
        <f t="shared" si="164"/>
        <v>0.16</v>
      </c>
      <c r="CA89" s="20">
        <v>0</v>
      </c>
      <c r="CB89" s="20">
        <v>0</v>
      </c>
      <c r="CC89" s="20">
        <v>0</v>
      </c>
      <c r="CD89" s="20">
        <v>0</v>
      </c>
      <c r="CE89" s="20">
        <v>0</v>
      </c>
      <c r="CF89" s="20">
        <v>0</v>
      </c>
      <c r="CG89" s="20">
        <v>0</v>
      </c>
      <c r="CH89" s="20">
        <v>0</v>
      </c>
      <c r="CI89" s="20">
        <v>0</v>
      </c>
      <c r="CJ89" s="20">
        <v>0</v>
      </c>
      <c r="CK89" s="20">
        <v>0</v>
      </c>
      <c r="CL89" s="15" t="s">
        <v>1</v>
      </c>
    </row>
    <row r="90" spans="1:90" s="2" customFormat="1" ht="63">
      <c r="A90" s="35" t="s">
        <v>52</v>
      </c>
      <c r="B90" s="81" t="s">
        <v>240</v>
      </c>
      <c r="C90" s="26" t="s">
        <v>308</v>
      </c>
      <c r="D90" s="20">
        <v>0.432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f t="shared" si="162"/>
        <v>0.432</v>
      </c>
      <c r="AX90" s="20">
        <v>0.1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0">
        <v>0</v>
      </c>
      <c r="BJ90" s="20">
        <v>0</v>
      </c>
      <c r="BK90" s="20">
        <v>0</v>
      </c>
      <c r="BL90" s="20">
        <v>0</v>
      </c>
      <c r="BM90" s="20">
        <v>0</v>
      </c>
      <c r="BN90" s="20">
        <v>0</v>
      </c>
      <c r="BO90" s="20">
        <v>0</v>
      </c>
      <c r="BP90" s="20">
        <v>0</v>
      </c>
      <c r="BQ90" s="20">
        <v>0</v>
      </c>
      <c r="BR90" s="20">
        <v>0</v>
      </c>
      <c r="BS90" s="20">
        <v>0</v>
      </c>
      <c r="BT90" s="20">
        <v>0</v>
      </c>
      <c r="BU90" s="20">
        <v>0</v>
      </c>
      <c r="BV90" s="20">
        <v>0</v>
      </c>
      <c r="BW90" s="20">
        <v>0</v>
      </c>
      <c r="BX90" s="20">
        <v>0</v>
      </c>
      <c r="BY90" s="20">
        <f t="shared" si="163"/>
        <v>0.432</v>
      </c>
      <c r="BZ90" s="20">
        <f t="shared" si="164"/>
        <v>0.1</v>
      </c>
      <c r="CA90" s="20">
        <v>0</v>
      </c>
      <c r="CB90" s="20">
        <v>0</v>
      </c>
      <c r="CC90" s="20">
        <v>0</v>
      </c>
      <c r="CD90" s="20">
        <v>0</v>
      </c>
      <c r="CE90" s="20">
        <v>0</v>
      </c>
      <c r="CF90" s="20">
        <v>0</v>
      </c>
      <c r="CG90" s="20">
        <v>0</v>
      </c>
      <c r="CH90" s="20">
        <v>0</v>
      </c>
      <c r="CI90" s="20">
        <v>0</v>
      </c>
      <c r="CJ90" s="20">
        <v>0</v>
      </c>
      <c r="CK90" s="20">
        <v>0</v>
      </c>
      <c r="CL90" s="15" t="s">
        <v>1</v>
      </c>
    </row>
    <row r="91" spans="1:90" s="2" customFormat="1" ht="63">
      <c r="A91" s="35" t="s">
        <v>52</v>
      </c>
      <c r="B91" s="81" t="s">
        <v>241</v>
      </c>
      <c r="C91" s="26" t="s">
        <v>309</v>
      </c>
      <c r="D91" s="20">
        <v>0.69599999999999995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f t="shared" si="162"/>
        <v>0.69599999999999995</v>
      </c>
      <c r="AX91" s="20">
        <v>0.25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0">
        <v>0</v>
      </c>
      <c r="BJ91" s="20">
        <v>0</v>
      </c>
      <c r="BK91" s="20">
        <v>0</v>
      </c>
      <c r="BL91" s="20">
        <v>0</v>
      </c>
      <c r="BM91" s="20">
        <v>0</v>
      </c>
      <c r="BN91" s="20">
        <v>0</v>
      </c>
      <c r="BO91" s="20">
        <v>0</v>
      </c>
      <c r="BP91" s="20">
        <v>0</v>
      </c>
      <c r="BQ91" s="20">
        <v>0</v>
      </c>
      <c r="BR91" s="20">
        <v>0</v>
      </c>
      <c r="BS91" s="20">
        <v>0</v>
      </c>
      <c r="BT91" s="20">
        <v>0</v>
      </c>
      <c r="BU91" s="20">
        <v>0</v>
      </c>
      <c r="BV91" s="20">
        <v>0</v>
      </c>
      <c r="BW91" s="20">
        <v>0</v>
      </c>
      <c r="BX91" s="20">
        <v>0</v>
      </c>
      <c r="BY91" s="20">
        <f t="shared" si="163"/>
        <v>0.69599999999999995</v>
      </c>
      <c r="BZ91" s="20">
        <f t="shared" si="164"/>
        <v>0.25</v>
      </c>
      <c r="CA91" s="20">
        <v>0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0</v>
      </c>
      <c r="CH91" s="20">
        <v>0</v>
      </c>
      <c r="CI91" s="20">
        <v>0</v>
      </c>
      <c r="CJ91" s="20">
        <v>0</v>
      </c>
      <c r="CK91" s="20">
        <v>0</v>
      </c>
      <c r="CL91" s="15" t="s">
        <v>1</v>
      </c>
    </row>
    <row r="92" spans="1:90" s="2" customFormat="1" ht="63">
      <c r="A92" s="35" t="s">
        <v>52</v>
      </c>
      <c r="B92" s="81" t="s">
        <v>242</v>
      </c>
      <c r="C92" s="26" t="s">
        <v>310</v>
      </c>
      <c r="D92" s="20">
        <v>0.432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f>D92</f>
        <v>0.432</v>
      </c>
      <c r="BL92" s="20">
        <v>0.1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v>0</v>
      </c>
      <c r="BV92" s="20">
        <v>0</v>
      </c>
      <c r="BW92" s="20">
        <v>0</v>
      </c>
      <c r="BX92" s="20">
        <v>0</v>
      </c>
      <c r="BY92" s="20">
        <f>BK92</f>
        <v>0.432</v>
      </c>
      <c r="BZ92" s="20">
        <f>BL92</f>
        <v>0.1</v>
      </c>
      <c r="CA92" s="20">
        <v>0</v>
      </c>
      <c r="CB92" s="20">
        <v>0</v>
      </c>
      <c r="CC92" s="20">
        <v>0</v>
      </c>
      <c r="CD92" s="20">
        <v>0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  <c r="CL92" s="15" t="s">
        <v>1</v>
      </c>
    </row>
    <row r="93" spans="1:90" s="2" customFormat="1" ht="63">
      <c r="A93" s="35" t="s">
        <v>52</v>
      </c>
      <c r="B93" s="81" t="s">
        <v>243</v>
      </c>
      <c r="C93" s="26" t="s">
        <v>311</v>
      </c>
      <c r="D93" s="20">
        <v>0.432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0</v>
      </c>
      <c r="BI93" s="20">
        <v>0</v>
      </c>
      <c r="BJ93" s="20">
        <v>0</v>
      </c>
      <c r="BK93" s="20">
        <f t="shared" ref="BK93:BK102" si="165">D93</f>
        <v>0.432</v>
      </c>
      <c r="BL93" s="20">
        <v>0.1</v>
      </c>
      <c r="BM93" s="20">
        <v>0</v>
      </c>
      <c r="BN93" s="20">
        <v>0</v>
      </c>
      <c r="BO93" s="20">
        <v>0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v>0</v>
      </c>
      <c r="BV93" s="20">
        <v>0</v>
      </c>
      <c r="BW93" s="20">
        <v>0</v>
      </c>
      <c r="BX93" s="20">
        <v>0</v>
      </c>
      <c r="BY93" s="20">
        <f t="shared" ref="BY93:BY102" si="166">BK93</f>
        <v>0.432</v>
      </c>
      <c r="BZ93" s="20">
        <f t="shared" ref="BZ93:BZ102" si="167">BL93</f>
        <v>0.1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0">
        <v>0</v>
      </c>
      <c r="CK93" s="20">
        <v>0</v>
      </c>
      <c r="CL93" s="15" t="s">
        <v>1</v>
      </c>
    </row>
    <row r="94" spans="1:90" s="2" customFormat="1" ht="63">
      <c r="A94" s="35" t="s">
        <v>52</v>
      </c>
      <c r="B94" s="81" t="s">
        <v>244</v>
      </c>
      <c r="C94" s="26" t="s">
        <v>312</v>
      </c>
      <c r="D94" s="20">
        <v>0.53500000000000003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20">
        <v>0</v>
      </c>
      <c r="BG94" s="20">
        <v>0</v>
      </c>
      <c r="BH94" s="20">
        <v>0</v>
      </c>
      <c r="BI94" s="20">
        <v>0</v>
      </c>
      <c r="BJ94" s="20">
        <v>0</v>
      </c>
      <c r="BK94" s="20">
        <f t="shared" si="165"/>
        <v>0.53500000000000003</v>
      </c>
      <c r="BL94" s="20">
        <v>0.16</v>
      </c>
      <c r="BM94" s="20">
        <v>0</v>
      </c>
      <c r="BN94" s="20">
        <v>0</v>
      </c>
      <c r="BO94" s="20">
        <v>0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v>0</v>
      </c>
      <c r="BV94" s="20">
        <v>0</v>
      </c>
      <c r="BW94" s="20">
        <v>0</v>
      </c>
      <c r="BX94" s="20">
        <v>0</v>
      </c>
      <c r="BY94" s="20">
        <f t="shared" si="166"/>
        <v>0.53500000000000003</v>
      </c>
      <c r="BZ94" s="20">
        <f t="shared" si="167"/>
        <v>0.16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v>0</v>
      </c>
      <c r="CG94" s="20">
        <v>0</v>
      </c>
      <c r="CH94" s="20">
        <v>0</v>
      </c>
      <c r="CI94" s="20">
        <v>0</v>
      </c>
      <c r="CJ94" s="20">
        <v>0</v>
      </c>
      <c r="CK94" s="20">
        <v>0</v>
      </c>
      <c r="CL94" s="15" t="s">
        <v>1</v>
      </c>
    </row>
    <row r="95" spans="1:90" s="2" customFormat="1" ht="63">
      <c r="A95" s="35" t="s">
        <v>52</v>
      </c>
      <c r="B95" s="81" t="s">
        <v>245</v>
      </c>
      <c r="C95" s="26" t="s">
        <v>313</v>
      </c>
      <c r="D95" s="20">
        <v>0.432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  <c r="AT95" s="20">
        <v>0</v>
      </c>
      <c r="AU95" s="20">
        <v>0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20">
        <v>0</v>
      </c>
      <c r="BG95" s="20">
        <v>0</v>
      </c>
      <c r="BH95" s="20">
        <v>0</v>
      </c>
      <c r="BI95" s="20">
        <v>0</v>
      </c>
      <c r="BJ95" s="20">
        <v>0</v>
      </c>
      <c r="BK95" s="20">
        <f t="shared" si="165"/>
        <v>0.432</v>
      </c>
      <c r="BL95" s="20">
        <v>0.1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v>0</v>
      </c>
      <c r="BV95" s="20">
        <v>0</v>
      </c>
      <c r="BW95" s="20">
        <v>0</v>
      </c>
      <c r="BX95" s="20">
        <v>0</v>
      </c>
      <c r="BY95" s="20">
        <f t="shared" si="166"/>
        <v>0.432</v>
      </c>
      <c r="BZ95" s="20">
        <f t="shared" si="167"/>
        <v>0.1</v>
      </c>
      <c r="CA95" s="20">
        <v>0</v>
      </c>
      <c r="CB95" s="20">
        <v>0</v>
      </c>
      <c r="CC95" s="20">
        <v>0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0">
        <v>0</v>
      </c>
      <c r="CK95" s="20">
        <v>0</v>
      </c>
      <c r="CL95" s="15" t="s">
        <v>1</v>
      </c>
    </row>
    <row r="96" spans="1:90" s="2" customFormat="1" ht="63">
      <c r="A96" s="35" t="s">
        <v>52</v>
      </c>
      <c r="B96" s="81" t="s">
        <v>246</v>
      </c>
      <c r="C96" s="26" t="s">
        <v>314</v>
      </c>
      <c r="D96" s="20">
        <v>0.432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  <c r="AT96" s="20">
        <v>0</v>
      </c>
      <c r="AU96" s="20">
        <v>0</v>
      </c>
      <c r="AV96" s="20">
        <v>0</v>
      </c>
      <c r="AW96" s="20">
        <v>0</v>
      </c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20">
        <v>0</v>
      </c>
      <c r="BE96" s="20">
        <v>0</v>
      </c>
      <c r="BF96" s="20">
        <v>0</v>
      </c>
      <c r="BG96" s="20">
        <v>0</v>
      </c>
      <c r="BH96" s="20">
        <v>0</v>
      </c>
      <c r="BI96" s="20">
        <v>0</v>
      </c>
      <c r="BJ96" s="20">
        <v>0</v>
      </c>
      <c r="BK96" s="20">
        <f>D96</f>
        <v>0.432</v>
      </c>
      <c r="BL96" s="20">
        <v>0.1</v>
      </c>
      <c r="BM96" s="20">
        <v>0</v>
      </c>
      <c r="BN96" s="20">
        <v>0</v>
      </c>
      <c r="BO96" s="20">
        <v>0</v>
      </c>
      <c r="BP96" s="20">
        <v>0</v>
      </c>
      <c r="BQ96" s="20">
        <v>0</v>
      </c>
      <c r="BR96" s="20">
        <v>0</v>
      </c>
      <c r="BS96" s="20">
        <v>0</v>
      </c>
      <c r="BT96" s="20">
        <v>0</v>
      </c>
      <c r="BU96" s="20">
        <v>0</v>
      </c>
      <c r="BV96" s="20">
        <v>0</v>
      </c>
      <c r="BW96" s="20">
        <v>0</v>
      </c>
      <c r="BX96" s="20">
        <v>0</v>
      </c>
      <c r="BY96" s="20">
        <f t="shared" si="166"/>
        <v>0.432</v>
      </c>
      <c r="BZ96" s="20">
        <f>BL96</f>
        <v>0.1</v>
      </c>
      <c r="CA96" s="20">
        <v>0</v>
      </c>
      <c r="CB96" s="20">
        <v>0</v>
      </c>
      <c r="CC96" s="20">
        <v>0</v>
      </c>
      <c r="CD96" s="20">
        <v>0</v>
      </c>
      <c r="CE96" s="20">
        <v>0</v>
      </c>
      <c r="CF96" s="20">
        <v>0</v>
      </c>
      <c r="CG96" s="20">
        <v>0</v>
      </c>
      <c r="CH96" s="20">
        <v>0</v>
      </c>
      <c r="CI96" s="20">
        <v>0</v>
      </c>
      <c r="CJ96" s="20">
        <v>0</v>
      </c>
      <c r="CK96" s="20">
        <v>0</v>
      </c>
      <c r="CL96" s="15" t="s">
        <v>1</v>
      </c>
    </row>
    <row r="97" spans="1:104" s="2" customFormat="1" ht="63">
      <c r="A97" s="35" t="s">
        <v>52</v>
      </c>
      <c r="B97" s="81" t="s">
        <v>247</v>
      </c>
      <c r="C97" s="26" t="s">
        <v>315</v>
      </c>
      <c r="D97" s="20">
        <v>0.432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0">
        <v>0</v>
      </c>
      <c r="BI97" s="20">
        <v>0</v>
      </c>
      <c r="BJ97" s="20">
        <v>0</v>
      </c>
      <c r="BK97" s="20">
        <f t="shared" si="165"/>
        <v>0.432</v>
      </c>
      <c r="BL97" s="20">
        <v>0.1</v>
      </c>
      <c r="BM97" s="20">
        <v>0</v>
      </c>
      <c r="BN97" s="20">
        <v>0</v>
      </c>
      <c r="BO97" s="20">
        <v>0</v>
      </c>
      <c r="BP97" s="20">
        <v>0</v>
      </c>
      <c r="BQ97" s="20">
        <v>0</v>
      </c>
      <c r="BR97" s="20">
        <v>0</v>
      </c>
      <c r="BS97" s="20">
        <v>0</v>
      </c>
      <c r="BT97" s="20">
        <v>0</v>
      </c>
      <c r="BU97" s="20">
        <v>0</v>
      </c>
      <c r="BV97" s="20">
        <v>0</v>
      </c>
      <c r="BW97" s="20">
        <v>0</v>
      </c>
      <c r="BX97" s="20">
        <v>0</v>
      </c>
      <c r="BY97" s="20">
        <f t="shared" si="166"/>
        <v>0.432</v>
      </c>
      <c r="BZ97" s="20">
        <f t="shared" si="167"/>
        <v>0.1</v>
      </c>
      <c r="CA97" s="20">
        <v>0</v>
      </c>
      <c r="CB97" s="20">
        <v>0</v>
      </c>
      <c r="CC97" s="20">
        <v>0</v>
      </c>
      <c r="CD97" s="20">
        <v>0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20">
        <v>0</v>
      </c>
      <c r="CK97" s="20">
        <v>0</v>
      </c>
      <c r="CL97" s="15" t="s">
        <v>1</v>
      </c>
    </row>
    <row r="98" spans="1:104" s="2" customFormat="1" ht="63">
      <c r="A98" s="35" t="s">
        <v>52</v>
      </c>
      <c r="B98" s="81" t="s">
        <v>248</v>
      </c>
      <c r="C98" s="26" t="s">
        <v>316</v>
      </c>
      <c r="D98" s="20">
        <v>0.53500000000000003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  <c r="AT98" s="20">
        <v>0</v>
      </c>
      <c r="AU98" s="20">
        <v>0</v>
      </c>
      <c r="AV98" s="20">
        <v>0</v>
      </c>
      <c r="AW98" s="20">
        <v>0</v>
      </c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0">
        <v>0</v>
      </c>
      <c r="BI98" s="20">
        <v>0</v>
      </c>
      <c r="BJ98" s="20">
        <v>0</v>
      </c>
      <c r="BK98" s="20">
        <f t="shared" si="165"/>
        <v>0.53500000000000003</v>
      </c>
      <c r="BL98" s="20">
        <v>0.16</v>
      </c>
      <c r="BM98" s="20">
        <v>0</v>
      </c>
      <c r="BN98" s="20">
        <v>0</v>
      </c>
      <c r="BO98" s="20">
        <v>0</v>
      </c>
      <c r="BP98" s="20">
        <v>0</v>
      </c>
      <c r="BQ98" s="20">
        <v>0</v>
      </c>
      <c r="BR98" s="20">
        <v>0</v>
      </c>
      <c r="BS98" s="20">
        <v>0</v>
      </c>
      <c r="BT98" s="20">
        <v>0</v>
      </c>
      <c r="BU98" s="20">
        <v>0</v>
      </c>
      <c r="BV98" s="20">
        <v>0</v>
      </c>
      <c r="BW98" s="20">
        <v>0</v>
      </c>
      <c r="BX98" s="20">
        <v>0</v>
      </c>
      <c r="BY98" s="20">
        <f t="shared" si="166"/>
        <v>0.53500000000000003</v>
      </c>
      <c r="BZ98" s="20">
        <f t="shared" si="167"/>
        <v>0.16</v>
      </c>
      <c r="CA98" s="20">
        <v>0</v>
      </c>
      <c r="CB98" s="20">
        <v>0</v>
      </c>
      <c r="CC98" s="20">
        <v>0</v>
      </c>
      <c r="CD98" s="20">
        <v>0</v>
      </c>
      <c r="CE98" s="20">
        <v>0</v>
      </c>
      <c r="CF98" s="20">
        <v>0</v>
      </c>
      <c r="CG98" s="20">
        <v>0</v>
      </c>
      <c r="CH98" s="20">
        <v>0</v>
      </c>
      <c r="CI98" s="20">
        <v>0</v>
      </c>
      <c r="CJ98" s="20">
        <v>0</v>
      </c>
      <c r="CK98" s="20">
        <v>0</v>
      </c>
      <c r="CL98" s="15" t="s">
        <v>1</v>
      </c>
    </row>
    <row r="99" spans="1:104" s="2" customFormat="1" ht="63">
      <c r="A99" s="35" t="s">
        <v>52</v>
      </c>
      <c r="B99" s="81" t="s">
        <v>249</v>
      </c>
      <c r="C99" s="26" t="s">
        <v>317</v>
      </c>
      <c r="D99" s="20">
        <v>0.432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  <c r="AT99" s="20">
        <v>0</v>
      </c>
      <c r="AU99" s="20">
        <v>0</v>
      </c>
      <c r="AV99" s="20">
        <v>0</v>
      </c>
      <c r="AW99" s="20">
        <v>0</v>
      </c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20">
        <v>0</v>
      </c>
      <c r="BE99" s="20">
        <v>0</v>
      </c>
      <c r="BF99" s="20">
        <v>0</v>
      </c>
      <c r="BG99" s="20">
        <v>0</v>
      </c>
      <c r="BH99" s="20">
        <v>0</v>
      </c>
      <c r="BI99" s="20">
        <v>0</v>
      </c>
      <c r="BJ99" s="20">
        <v>0</v>
      </c>
      <c r="BK99" s="20">
        <f t="shared" si="165"/>
        <v>0.432</v>
      </c>
      <c r="BL99" s="20">
        <v>0.1</v>
      </c>
      <c r="BM99" s="20">
        <v>0</v>
      </c>
      <c r="BN99" s="20">
        <v>0</v>
      </c>
      <c r="BO99" s="20">
        <v>0</v>
      </c>
      <c r="BP99" s="20">
        <v>0</v>
      </c>
      <c r="BQ99" s="20">
        <v>0</v>
      </c>
      <c r="BR99" s="20">
        <v>0</v>
      </c>
      <c r="BS99" s="20">
        <v>0</v>
      </c>
      <c r="BT99" s="20">
        <v>0</v>
      </c>
      <c r="BU99" s="20">
        <v>0</v>
      </c>
      <c r="BV99" s="20">
        <v>0</v>
      </c>
      <c r="BW99" s="20">
        <v>0</v>
      </c>
      <c r="BX99" s="20">
        <v>0</v>
      </c>
      <c r="BY99" s="20">
        <f t="shared" si="166"/>
        <v>0.432</v>
      </c>
      <c r="BZ99" s="20">
        <f>BL99</f>
        <v>0.1</v>
      </c>
      <c r="CA99" s="20">
        <v>0</v>
      </c>
      <c r="CB99" s="20">
        <v>0</v>
      </c>
      <c r="CC99" s="20">
        <v>0</v>
      </c>
      <c r="CD99" s="20">
        <v>0</v>
      </c>
      <c r="CE99" s="20">
        <v>0</v>
      </c>
      <c r="CF99" s="20">
        <v>0</v>
      </c>
      <c r="CG99" s="20">
        <v>0</v>
      </c>
      <c r="CH99" s="20">
        <v>0</v>
      </c>
      <c r="CI99" s="20">
        <v>0</v>
      </c>
      <c r="CJ99" s="20">
        <v>0</v>
      </c>
      <c r="CK99" s="20">
        <v>0</v>
      </c>
      <c r="CL99" s="15" t="s">
        <v>1</v>
      </c>
    </row>
    <row r="100" spans="1:104" s="2" customFormat="1" ht="63">
      <c r="A100" s="35" t="s">
        <v>52</v>
      </c>
      <c r="B100" s="81" t="s">
        <v>250</v>
      </c>
      <c r="C100" s="26" t="s">
        <v>318</v>
      </c>
      <c r="D100" s="20">
        <v>0.432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  <c r="AT100" s="20">
        <v>0</v>
      </c>
      <c r="AU100" s="20">
        <v>0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0</v>
      </c>
      <c r="BK100" s="20">
        <f>D100</f>
        <v>0.432</v>
      </c>
      <c r="BL100" s="20">
        <v>0.1</v>
      </c>
      <c r="BM100" s="20">
        <v>0</v>
      </c>
      <c r="BN100" s="20">
        <v>0</v>
      </c>
      <c r="BO100" s="20">
        <v>0</v>
      </c>
      <c r="BP100" s="20">
        <v>0</v>
      </c>
      <c r="BQ100" s="20">
        <v>0</v>
      </c>
      <c r="BR100" s="20">
        <v>0</v>
      </c>
      <c r="BS100" s="20">
        <v>0</v>
      </c>
      <c r="BT100" s="20">
        <v>0</v>
      </c>
      <c r="BU100" s="20">
        <v>0</v>
      </c>
      <c r="BV100" s="20">
        <v>0</v>
      </c>
      <c r="BW100" s="20">
        <v>0</v>
      </c>
      <c r="BX100" s="20">
        <v>0</v>
      </c>
      <c r="BY100" s="20">
        <f t="shared" si="166"/>
        <v>0.432</v>
      </c>
      <c r="BZ100" s="20">
        <f t="shared" si="167"/>
        <v>0.1</v>
      </c>
      <c r="CA100" s="20">
        <v>0</v>
      </c>
      <c r="CB100" s="20">
        <v>0</v>
      </c>
      <c r="CC100" s="20">
        <v>0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0">
        <v>0</v>
      </c>
      <c r="CK100" s="20">
        <v>0</v>
      </c>
      <c r="CL100" s="15" t="s">
        <v>1</v>
      </c>
    </row>
    <row r="101" spans="1:104" s="2" customFormat="1" ht="63">
      <c r="A101" s="35" t="s">
        <v>52</v>
      </c>
      <c r="B101" s="81" t="s">
        <v>251</v>
      </c>
      <c r="C101" s="26" t="s">
        <v>319</v>
      </c>
      <c r="D101" s="20">
        <v>0.53500000000000003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  <c r="AT101" s="20">
        <v>0</v>
      </c>
      <c r="AU101" s="20">
        <v>0</v>
      </c>
      <c r="AV101" s="20">
        <v>0</v>
      </c>
      <c r="AW101" s="20">
        <v>0</v>
      </c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20">
        <v>0</v>
      </c>
      <c r="BE101" s="20">
        <v>0</v>
      </c>
      <c r="BF101" s="20">
        <v>0</v>
      </c>
      <c r="BG101" s="20">
        <v>0</v>
      </c>
      <c r="BH101" s="20">
        <v>0</v>
      </c>
      <c r="BI101" s="20">
        <v>0</v>
      </c>
      <c r="BJ101" s="20">
        <v>0</v>
      </c>
      <c r="BK101" s="20">
        <f t="shared" si="165"/>
        <v>0.53500000000000003</v>
      </c>
      <c r="BL101" s="20">
        <v>0.16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v>0</v>
      </c>
      <c r="BV101" s="20">
        <v>0</v>
      </c>
      <c r="BW101" s="20">
        <v>0</v>
      </c>
      <c r="BX101" s="20">
        <v>0</v>
      </c>
      <c r="BY101" s="20">
        <f t="shared" si="166"/>
        <v>0.53500000000000003</v>
      </c>
      <c r="BZ101" s="20">
        <f t="shared" si="167"/>
        <v>0.16</v>
      </c>
      <c r="CA101" s="20">
        <v>0</v>
      </c>
      <c r="CB101" s="20">
        <v>0</v>
      </c>
      <c r="CC101" s="20">
        <v>0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0">
        <v>0</v>
      </c>
      <c r="CK101" s="20">
        <v>0</v>
      </c>
      <c r="CL101" s="15" t="s">
        <v>1</v>
      </c>
    </row>
    <row r="102" spans="1:104" s="2" customFormat="1" ht="63">
      <c r="A102" s="35" t="s">
        <v>52</v>
      </c>
      <c r="B102" s="81" t="s">
        <v>269</v>
      </c>
      <c r="C102" s="26" t="s">
        <v>320</v>
      </c>
      <c r="D102" s="20">
        <v>0.432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  <c r="AT102" s="20">
        <v>0</v>
      </c>
      <c r="AU102" s="20">
        <v>0</v>
      </c>
      <c r="AV102" s="20">
        <v>0</v>
      </c>
      <c r="AW102" s="20">
        <v>0</v>
      </c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>
        <v>0</v>
      </c>
      <c r="BI102" s="20">
        <v>0</v>
      </c>
      <c r="BJ102" s="20">
        <v>0</v>
      </c>
      <c r="BK102" s="20">
        <f t="shared" si="165"/>
        <v>0.432</v>
      </c>
      <c r="BL102" s="20">
        <v>0.1</v>
      </c>
      <c r="BM102" s="20">
        <v>0</v>
      </c>
      <c r="BN102" s="20">
        <v>0</v>
      </c>
      <c r="BO102" s="20">
        <v>0</v>
      </c>
      <c r="BP102" s="20">
        <v>0</v>
      </c>
      <c r="BQ102" s="20">
        <v>0</v>
      </c>
      <c r="BR102" s="20">
        <v>0</v>
      </c>
      <c r="BS102" s="20">
        <v>0</v>
      </c>
      <c r="BT102" s="20">
        <v>0</v>
      </c>
      <c r="BU102" s="20">
        <v>0</v>
      </c>
      <c r="BV102" s="20">
        <v>0</v>
      </c>
      <c r="BW102" s="20">
        <v>0</v>
      </c>
      <c r="BX102" s="20">
        <v>0</v>
      </c>
      <c r="BY102" s="20">
        <f t="shared" si="166"/>
        <v>0.432</v>
      </c>
      <c r="BZ102" s="20">
        <f t="shared" si="167"/>
        <v>0.1</v>
      </c>
      <c r="CA102" s="20">
        <v>0</v>
      </c>
      <c r="CB102" s="20">
        <v>0</v>
      </c>
      <c r="CC102" s="20">
        <v>0</v>
      </c>
      <c r="CD102" s="20">
        <v>0</v>
      </c>
      <c r="CE102" s="20">
        <v>0</v>
      </c>
      <c r="CF102" s="20">
        <v>0</v>
      </c>
      <c r="CG102" s="20">
        <v>0</v>
      </c>
      <c r="CH102" s="20">
        <v>0</v>
      </c>
      <c r="CI102" s="20">
        <v>0</v>
      </c>
      <c r="CJ102" s="20">
        <v>0</v>
      </c>
      <c r="CK102" s="20">
        <v>0</v>
      </c>
      <c r="CL102" s="15" t="s">
        <v>1</v>
      </c>
    </row>
    <row r="103" spans="1:104" ht="31.5">
      <c r="A103" s="23" t="s">
        <v>52</v>
      </c>
      <c r="B103" s="25" t="s">
        <v>4</v>
      </c>
      <c r="C103" s="19" t="s">
        <v>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  <c r="AT103" s="20">
        <v>0</v>
      </c>
      <c r="AU103" s="20">
        <v>0</v>
      </c>
      <c r="AV103" s="20">
        <v>0</v>
      </c>
      <c r="AW103" s="20">
        <v>0</v>
      </c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>
        <v>0</v>
      </c>
      <c r="BI103" s="20">
        <v>0</v>
      </c>
      <c r="BJ103" s="20">
        <v>0</v>
      </c>
      <c r="BK103" s="20">
        <v>0</v>
      </c>
      <c r="BL103" s="20">
        <v>0</v>
      </c>
      <c r="BM103" s="20">
        <v>0</v>
      </c>
      <c r="BN103" s="20">
        <v>0</v>
      </c>
      <c r="BO103" s="20">
        <v>0</v>
      </c>
      <c r="BP103" s="20">
        <v>0</v>
      </c>
      <c r="BQ103" s="20">
        <v>0</v>
      </c>
      <c r="BR103" s="20">
        <v>0</v>
      </c>
      <c r="BS103" s="20">
        <v>0</v>
      </c>
      <c r="BT103" s="20">
        <v>0</v>
      </c>
      <c r="BU103" s="20">
        <v>0</v>
      </c>
      <c r="BV103" s="20">
        <v>0</v>
      </c>
      <c r="BW103" s="20">
        <v>0</v>
      </c>
      <c r="BX103" s="20">
        <v>0</v>
      </c>
      <c r="BY103" s="20">
        <v>0</v>
      </c>
      <c r="BZ103" s="20">
        <v>0</v>
      </c>
      <c r="CA103" s="20">
        <v>0</v>
      </c>
      <c r="CB103" s="20">
        <v>0</v>
      </c>
      <c r="CC103" s="20">
        <v>0</v>
      </c>
      <c r="CD103" s="20">
        <v>0</v>
      </c>
      <c r="CE103" s="20">
        <v>0</v>
      </c>
      <c r="CF103" s="20">
        <v>0</v>
      </c>
      <c r="CG103" s="20">
        <v>0</v>
      </c>
      <c r="CH103" s="20">
        <v>0</v>
      </c>
      <c r="CI103" s="20">
        <v>0</v>
      </c>
      <c r="CJ103" s="20">
        <v>0</v>
      </c>
      <c r="CK103" s="20">
        <v>0</v>
      </c>
      <c r="CL103" s="15" t="s">
        <v>1</v>
      </c>
    </row>
    <row r="104" spans="1:104" ht="78.75">
      <c r="A104" s="23" t="s">
        <v>50</v>
      </c>
      <c r="B104" s="24" t="s">
        <v>51</v>
      </c>
      <c r="C104" s="19" t="s">
        <v>1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  <c r="AT104" s="20">
        <v>0</v>
      </c>
      <c r="AU104" s="20">
        <v>0</v>
      </c>
      <c r="AV104" s="20">
        <v>0</v>
      </c>
      <c r="AW104" s="20">
        <v>0</v>
      </c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v>0</v>
      </c>
      <c r="BO104" s="20">
        <v>0</v>
      </c>
      <c r="BP104" s="20">
        <v>0</v>
      </c>
      <c r="BQ104" s="20">
        <v>0</v>
      </c>
      <c r="BR104" s="20">
        <v>0</v>
      </c>
      <c r="BS104" s="20">
        <v>0</v>
      </c>
      <c r="BT104" s="20">
        <v>0</v>
      </c>
      <c r="BU104" s="20">
        <v>0</v>
      </c>
      <c r="BV104" s="20">
        <v>0</v>
      </c>
      <c r="BW104" s="20">
        <v>0</v>
      </c>
      <c r="BX104" s="20">
        <v>0</v>
      </c>
      <c r="BY104" s="20">
        <v>0</v>
      </c>
      <c r="BZ104" s="20">
        <v>0</v>
      </c>
      <c r="CA104" s="20">
        <v>0</v>
      </c>
      <c r="CB104" s="20">
        <v>0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v>0</v>
      </c>
      <c r="CK104" s="20">
        <v>0</v>
      </c>
      <c r="CL104" s="15" t="s">
        <v>1</v>
      </c>
    </row>
    <row r="105" spans="1:104" ht="31.5">
      <c r="A105" s="23" t="s">
        <v>50</v>
      </c>
      <c r="B105" s="25" t="s">
        <v>4</v>
      </c>
      <c r="C105" s="19" t="s">
        <v>1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  <c r="AT105" s="20">
        <v>0</v>
      </c>
      <c r="AU105" s="20">
        <v>0</v>
      </c>
      <c r="AV105" s="20">
        <v>0</v>
      </c>
      <c r="AW105" s="20">
        <v>0</v>
      </c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0">
        <v>0</v>
      </c>
      <c r="BJ105" s="20">
        <v>0</v>
      </c>
      <c r="BK105" s="20">
        <v>0</v>
      </c>
      <c r="BL105" s="20">
        <v>0</v>
      </c>
      <c r="BM105" s="20">
        <v>0</v>
      </c>
      <c r="BN105" s="20">
        <v>0</v>
      </c>
      <c r="BO105" s="20">
        <v>0</v>
      </c>
      <c r="BP105" s="20">
        <v>0</v>
      </c>
      <c r="BQ105" s="20">
        <v>0</v>
      </c>
      <c r="BR105" s="20">
        <v>0</v>
      </c>
      <c r="BS105" s="20">
        <v>0</v>
      </c>
      <c r="BT105" s="20">
        <v>0</v>
      </c>
      <c r="BU105" s="20">
        <v>0</v>
      </c>
      <c r="BV105" s="20">
        <v>0</v>
      </c>
      <c r="BW105" s="20">
        <v>0</v>
      </c>
      <c r="BX105" s="20">
        <v>0</v>
      </c>
      <c r="BY105" s="20">
        <v>0</v>
      </c>
      <c r="BZ105" s="20">
        <v>0</v>
      </c>
      <c r="CA105" s="20">
        <v>0</v>
      </c>
      <c r="CB105" s="20">
        <v>0</v>
      </c>
      <c r="CC105" s="20">
        <v>0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v>0</v>
      </c>
      <c r="CK105" s="20">
        <v>0</v>
      </c>
      <c r="CL105" s="15" t="s">
        <v>1</v>
      </c>
    </row>
    <row r="106" spans="1:104" ht="31.5">
      <c r="A106" s="23" t="s">
        <v>50</v>
      </c>
      <c r="B106" s="25" t="s">
        <v>4</v>
      </c>
      <c r="C106" s="19" t="s">
        <v>1</v>
      </c>
      <c r="D106" s="20">
        <v>0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  <c r="AT106" s="20">
        <v>0</v>
      </c>
      <c r="AU106" s="20">
        <v>0</v>
      </c>
      <c r="AV106" s="20">
        <v>0</v>
      </c>
      <c r="AW106" s="20">
        <v>0</v>
      </c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0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v>0</v>
      </c>
      <c r="BV106" s="20">
        <v>0</v>
      </c>
      <c r="BW106" s="20">
        <v>0</v>
      </c>
      <c r="BX106" s="20">
        <v>0</v>
      </c>
      <c r="BY106" s="20">
        <v>0</v>
      </c>
      <c r="BZ106" s="20">
        <v>0</v>
      </c>
      <c r="CA106" s="20">
        <v>0</v>
      </c>
      <c r="CB106" s="20">
        <v>0</v>
      </c>
      <c r="CC106" s="20">
        <v>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v>0</v>
      </c>
      <c r="CK106" s="20">
        <v>0</v>
      </c>
      <c r="CL106" s="15" t="s">
        <v>1</v>
      </c>
    </row>
    <row r="107" spans="1:104" s="2" customFormat="1" ht="63">
      <c r="A107" s="35" t="s">
        <v>49</v>
      </c>
      <c r="B107" s="34" t="s">
        <v>48</v>
      </c>
      <c r="C107" s="19" t="s">
        <v>1</v>
      </c>
      <c r="D107" s="20">
        <v>0</v>
      </c>
      <c r="E107" s="20">
        <v>0</v>
      </c>
      <c r="F107" s="20">
        <v>0</v>
      </c>
      <c r="G107" s="20">
        <v>0</v>
      </c>
      <c r="H107" s="20">
        <f t="shared" ref="H107:V107" si="168">H108</f>
        <v>0</v>
      </c>
      <c r="I107" s="20">
        <v>0</v>
      </c>
      <c r="J107" s="20">
        <v>0</v>
      </c>
      <c r="K107" s="20">
        <f t="shared" si="168"/>
        <v>0</v>
      </c>
      <c r="L107" s="20">
        <f t="shared" si="168"/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f t="shared" si="168"/>
        <v>0</v>
      </c>
      <c r="S107" s="20">
        <v>0</v>
      </c>
      <c r="T107" s="20">
        <v>0</v>
      </c>
      <c r="U107" s="20">
        <v>0</v>
      </c>
      <c r="V107" s="20">
        <f t="shared" si="168"/>
        <v>0.16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f t="shared" ref="AF107:AH107" si="169">AF108</f>
        <v>0</v>
      </c>
      <c r="AG107" s="20">
        <v>0</v>
      </c>
      <c r="AH107" s="20">
        <f t="shared" si="169"/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  <c r="AT107" s="20">
        <v>0</v>
      </c>
      <c r="AU107" s="20" t="e">
        <f t="shared" ref="AU107:CE107" si="170">AU108</f>
        <v>#REF!</v>
      </c>
      <c r="AV107" s="20">
        <v>0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20">
        <v>0</v>
      </c>
      <c r="BE107" s="20">
        <v>0</v>
      </c>
      <c r="BF107" s="20">
        <v>0</v>
      </c>
      <c r="BG107" s="20">
        <v>0</v>
      </c>
      <c r="BH107" s="20">
        <v>0</v>
      </c>
      <c r="BI107" s="20">
        <v>0</v>
      </c>
      <c r="BJ107" s="20">
        <f t="shared" si="170"/>
        <v>0</v>
      </c>
      <c r="BK107" s="20">
        <v>0</v>
      </c>
      <c r="BL107" s="20">
        <v>0</v>
      </c>
      <c r="BM107" s="20">
        <f t="shared" si="170"/>
        <v>0</v>
      </c>
      <c r="BN107" s="20">
        <v>0</v>
      </c>
      <c r="BO107" s="20">
        <v>0</v>
      </c>
      <c r="BP107" s="20">
        <v>0</v>
      </c>
      <c r="BQ107" s="20">
        <v>0</v>
      </c>
      <c r="BR107" s="20">
        <v>0</v>
      </c>
      <c r="BS107" s="20">
        <v>0</v>
      </c>
      <c r="BT107" s="20">
        <v>0</v>
      </c>
      <c r="BU107" s="20" t="str">
        <f t="shared" si="170"/>
        <v>0</v>
      </c>
      <c r="BV107" s="20">
        <v>0</v>
      </c>
      <c r="BW107" s="20">
        <v>0</v>
      </c>
      <c r="BX107" s="20">
        <v>0</v>
      </c>
      <c r="BY107" s="20">
        <f t="shared" si="170"/>
        <v>0</v>
      </c>
      <c r="BZ107" s="20">
        <v>0</v>
      </c>
      <c r="CA107" s="20">
        <v>0</v>
      </c>
      <c r="CB107" s="20">
        <v>0</v>
      </c>
      <c r="CC107" s="20">
        <v>0</v>
      </c>
      <c r="CD107" s="20">
        <v>0</v>
      </c>
      <c r="CE107" s="20">
        <f t="shared" si="170"/>
        <v>0</v>
      </c>
      <c r="CF107" s="20">
        <v>0</v>
      </c>
      <c r="CG107" s="20">
        <v>0</v>
      </c>
      <c r="CH107" s="20">
        <v>0</v>
      </c>
      <c r="CI107" s="20">
        <v>0</v>
      </c>
      <c r="CJ107" s="20">
        <v>0</v>
      </c>
      <c r="CK107" s="20" t="e">
        <f>CK108</f>
        <v>#REF!</v>
      </c>
      <c r="CL107" s="15" t="s">
        <v>1</v>
      </c>
      <c r="CM107" s="6"/>
    </row>
    <row r="108" spans="1:104" s="2" customFormat="1" ht="47.25">
      <c r="A108" s="35" t="s">
        <v>43</v>
      </c>
      <c r="B108" s="34" t="s">
        <v>47</v>
      </c>
      <c r="C108" s="19" t="s">
        <v>1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19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19">
        <v>0</v>
      </c>
      <c r="R108" s="20">
        <v>0</v>
      </c>
      <c r="S108" s="20">
        <v>0</v>
      </c>
      <c r="T108" s="20">
        <v>0</v>
      </c>
      <c r="U108" s="19">
        <v>0</v>
      </c>
      <c r="V108" s="20">
        <v>0.16</v>
      </c>
      <c r="W108" s="20">
        <v>0</v>
      </c>
      <c r="X108" s="19">
        <v>0</v>
      </c>
      <c r="Y108" s="20">
        <v>0</v>
      </c>
      <c r="Z108" s="20">
        <v>0</v>
      </c>
      <c r="AA108" s="20">
        <v>0</v>
      </c>
      <c r="AB108" s="19">
        <v>0</v>
      </c>
      <c r="AC108" s="20">
        <v>0</v>
      </c>
      <c r="AD108" s="20">
        <v>0</v>
      </c>
      <c r="AE108" s="19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20">
        <v>0</v>
      </c>
      <c r="AP108" s="19">
        <v>0</v>
      </c>
      <c r="AQ108" s="20">
        <v>0</v>
      </c>
      <c r="AR108" s="20">
        <v>0</v>
      </c>
      <c r="AS108" s="80" t="s">
        <v>103</v>
      </c>
      <c r="AT108" s="20">
        <v>0</v>
      </c>
      <c r="AU108" s="20" t="e">
        <f>#REF!</f>
        <v>#REF!</v>
      </c>
      <c r="AV108" s="20">
        <v>0</v>
      </c>
      <c r="AW108" s="20">
        <v>0</v>
      </c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20">
        <v>0</v>
      </c>
      <c r="BE108" s="20">
        <v>0</v>
      </c>
      <c r="BF108" s="20">
        <v>0</v>
      </c>
      <c r="BG108" s="20">
        <v>0</v>
      </c>
      <c r="BH108" s="20">
        <v>0</v>
      </c>
      <c r="BI108" s="20">
        <v>0</v>
      </c>
      <c r="BJ108" s="20">
        <v>0</v>
      </c>
      <c r="BK108" s="20">
        <v>0</v>
      </c>
      <c r="BL108" s="20">
        <v>0</v>
      </c>
      <c r="BM108" s="20">
        <v>0</v>
      </c>
      <c r="BN108" s="80" t="s">
        <v>103</v>
      </c>
      <c r="BO108" s="20">
        <v>0</v>
      </c>
      <c r="BP108" s="20">
        <v>0</v>
      </c>
      <c r="BQ108" s="20">
        <v>0</v>
      </c>
      <c r="BR108" s="20">
        <v>0</v>
      </c>
      <c r="BS108" s="20">
        <v>0</v>
      </c>
      <c r="BT108" s="20">
        <v>0</v>
      </c>
      <c r="BU108" s="80" t="s">
        <v>103</v>
      </c>
      <c r="BV108" s="20">
        <v>0</v>
      </c>
      <c r="BW108" s="20">
        <v>0</v>
      </c>
      <c r="BX108" s="20">
        <v>0</v>
      </c>
      <c r="BY108" s="20">
        <v>0</v>
      </c>
      <c r="BZ108" s="20">
        <v>0</v>
      </c>
      <c r="CA108" s="20">
        <v>0</v>
      </c>
      <c r="CB108" s="80" t="s">
        <v>103</v>
      </c>
      <c r="CC108" s="19">
        <v>0</v>
      </c>
      <c r="CD108" s="20">
        <v>0</v>
      </c>
      <c r="CE108" s="20">
        <v>0</v>
      </c>
      <c r="CF108" s="20">
        <v>0</v>
      </c>
      <c r="CG108" s="20">
        <v>0</v>
      </c>
      <c r="CH108" s="20">
        <v>0</v>
      </c>
      <c r="CI108" s="80" t="s">
        <v>103</v>
      </c>
      <c r="CJ108" s="20">
        <v>0</v>
      </c>
      <c r="CK108" s="20" t="e">
        <f>#REF!</f>
        <v>#REF!</v>
      </c>
      <c r="CL108" s="15" t="s">
        <v>1</v>
      </c>
      <c r="CM108" s="6"/>
    </row>
    <row r="109" spans="1:104" ht="63">
      <c r="A109" s="23" t="s">
        <v>41</v>
      </c>
      <c r="B109" s="24" t="s">
        <v>42</v>
      </c>
      <c r="C109" s="19" t="s">
        <v>1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0</v>
      </c>
      <c r="AS109" s="20">
        <v>0</v>
      </c>
      <c r="AT109" s="20">
        <v>0</v>
      </c>
      <c r="AU109" s="20">
        <v>0</v>
      </c>
      <c r="AV109" s="20">
        <v>0</v>
      </c>
      <c r="AW109" s="20">
        <v>0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20">
        <v>0</v>
      </c>
      <c r="BE109" s="20">
        <v>0</v>
      </c>
      <c r="BF109" s="20">
        <v>0</v>
      </c>
      <c r="BG109" s="20">
        <v>0</v>
      </c>
      <c r="BH109" s="20">
        <v>0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20">
        <v>0</v>
      </c>
      <c r="BO109" s="20">
        <v>0</v>
      </c>
      <c r="BP109" s="20">
        <v>0</v>
      </c>
      <c r="BQ109" s="20">
        <v>0</v>
      </c>
      <c r="BR109" s="20">
        <v>0</v>
      </c>
      <c r="BS109" s="20">
        <v>0</v>
      </c>
      <c r="BT109" s="20">
        <v>0</v>
      </c>
      <c r="BU109" s="20">
        <v>0</v>
      </c>
      <c r="BV109" s="20">
        <v>0</v>
      </c>
      <c r="BW109" s="20">
        <v>0</v>
      </c>
      <c r="BX109" s="20">
        <v>0</v>
      </c>
      <c r="BY109" s="20">
        <v>0</v>
      </c>
      <c r="BZ109" s="20">
        <v>0</v>
      </c>
      <c r="CA109" s="20">
        <v>0</v>
      </c>
      <c r="CB109" s="20">
        <v>0</v>
      </c>
      <c r="CC109" s="20">
        <v>0</v>
      </c>
      <c r="CD109" s="20">
        <v>0</v>
      </c>
      <c r="CE109" s="20">
        <v>0</v>
      </c>
      <c r="CF109" s="20">
        <v>0</v>
      </c>
      <c r="CG109" s="20">
        <v>0</v>
      </c>
      <c r="CH109" s="20">
        <v>0</v>
      </c>
      <c r="CI109" s="20">
        <v>0</v>
      </c>
      <c r="CJ109" s="20">
        <v>0</v>
      </c>
      <c r="CK109" s="20">
        <v>0</v>
      </c>
      <c r="CL109" s="15" t="s">
        <v>1</v>
      </c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</row>
    <row r="110" spans="1:104" ht="31.5">
      <c r="A110" s="23" t="s">
        <v>41</v>
      </c>
      <c r="B110" s="25" t="s">
        <v>4</v>
      </c>
      <c r="C110" s="19" t="s">
        <v>1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  <c r="AT110" s="20">
        <v>0</v>
      </c>
      <c r="AU110" s="20">
        <v>0</v>
      </c>
      <c r="AV110" s="20">
        <v>0</v>
      </c>
      <c r="AW110" s="20">
        <v>0</v>
      </c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>
        <v>0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>
        <v>0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v>0</v>
      </c>
      <c r="BV110" s="20">
        <v>0</v>
      </c>
      <c r="BW110" s="20">
        <v>0</v>
      </c>
      <c r="BX110" s="20">
        <v>0</v>
      </c>
      <c r="BY110" s="20">
        <v>0</v>
      </c>
      <c r="BZ110" s="20">
        <v>0</v>
      </c>
      <c r="CA110" s="20">
        <v>0</v>
      </c>
      <c r="CB110" s="20">
        <v>0</v>
      </c>
      <c r="CC110" s="20">
        <v>0</v>
      </c>
      <c r="CD110" s="20">
        <v>0</v>
      </c>
      <c r="CE110" s="20">
        <v>0</v>
      </c>
      <c r="CF110" s="20">
        <v>0</v>
      </c>
      <c r="CG110" s="20">
        <v>0</v>
      </c>
      <c r="CH110" s="20">
        <v>0</v>
      </c>
      <c r="CI110" s="20">
        <v>0</v>
      </c>
      <c r="CJ110" s="20">
        <v>0</v>
      </c>
      <c r="CK110" s="20">
        <v>0</v>
      </c>
      <c r="CL110" s="15" t="s">
        <v>1</v>
      </c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</row>
    <row r="111" spans="1:104" ht="31.5">
      <c r="A111" s="23" t="s">
        <v>41</v>
      </c>
      <c r="B111" s="25" t="s">
        <v>4</v>
      </c>
      <c r="C111" s="19" t="s">
        <v>1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>
        <v>0</v>
      </c>
      <c r="BP111" s="20">
        <v>0</v>
      </c>
      <c r="BQ111" s="20">
        <v>0</v>
      </c>
      <c r="BR111" s="20">
        <v>0</v>
      </c>
      <c r="BS111" s="20">
        <v>0</v>
      </c>
      <c r="BT111" s="20">
        <v>0</v>
      </c>
      <c r="BU111" s="20">
        <v>0</v>
      </c>
      <c r="BV111" s="20">
        <v>0</v>
      </c>
      <c r="BW111" s="20">
        <v>0</v>
      </c>
      <c r="BX111" s="20">
        <v>0</v>
      </c>
      <c r="BY111" s="20">
        <v>0</v>
      </c>
      <c r="BZ111" s="20">
        <v>0</v>
      </c>
      <c r="CA111" s="20">
        <v>0</v>
      </c>
      <c r="CB111" s="20">
        <v>0</v>
      </c>
      <c r="CC111" s="20">
        <v>0</v>
      </c>
      <c r="CD111" s="20">
        <v>0</v>
      </c>
      <c r="CE111" s="20">
        <v>0</v>
      </c>
      <c r="CF111" s="20">
        <v>0</v>
      </c>
      <c r="CG111" s="20">
        <v>0</v>
      </c>
      <c r="CH111" s="20">
        <v>0</v>
      </c>
      <c r="CI111" s="20">
        <v>0</v>
      </c>
      <c r="CJ111" s="20">
        <v>0</v>
      </c>
      <c r="CK111" s="20">
        <v>0</v>
      </c>
      <c r="CL111" s="15" t="s">
        <v>1</v>
      </c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</row>
    <row r="112" spans="1:104" s="28" customFormat="1" ht="47.25">
      <c r="A112" s="32" t="s">
        <v>40</v>
      </c>
      <c r="B112" s="31" t="s">
        <v>39</v>
      </c>
      <c r="C112" s="30" t="s">
        <v>46</v>
      </c>
      <c r="D112" s="29">
        <f>D113</f>
        <v>158.376</v>
      </c>
      <c r="E112" s="29">
        <v>0</v>
      </c>
      <c r="F112" s="29">
        <v>0</v>
      </c>
      <c r="G112" s="29">
        <f>G113</f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f>L113</f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f>U113</f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f>Z113</f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f>AI113</f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>
        <f>AW113</f>
        <v>0</v>
      </c>
      <c r="AX112" s="29">
        <v>0</v>
      </c>
      <c r="AY112" s="29">
        <v>0</v>
      </c>
      <c r="AZ112" s="29">
        <v>0</v>
      </c>
      <c r="BA112" s="29">
        <v>0</v>
      </c>
      <c r="BB112" s="29">
        <f>BB113</f>
        <v>0</v>
      </c>
      <c r="BC112" s="29">
        <v>0</v>
      </c>
      <c r="BD112" s="29">
        <v>0</v>
      </c>
      <c r="BE112" s="29">
        <v>0</v>
      </c>
      <c r="BF112" s="29">
        <v>0</v>
      </c>
      <c r="BG112" s="29">
        <v>0</v>
      </c>
      <c r="BH112" s="29">
        <v>0</v>
      </c>
      <c r="BI112" s="29">
        <v>0</v>
      </c>
      <c r="BJ112" s="29">
        <v>0</v>
      </c>
      <c r="BK112" s="29">
        <f>BK113</f>
        <v>158.376</v>
      </c>
      <c r="BL112" s="29">
        <v>0</v>
      </c>
      <c r="BM112" s="29">
        <v>0</v>
      </c>
      <c r="BN112" s="29">
        <v>0</v>
      </c>
      <c r="BO112" s="29">
        <v>0</v>
      </c>
      <c r="BP112" s="29">
        <f>BP113</f>
        <v>9919</v>
      </c>
      <c r="BQ112" s="29">
        <v>0</v>
      </c>
      <c r="BR112" s="29">
        <v>0</v>
      </c>
      <c r="BS112" s="29">
        <v>0</v>
      </c>
      <c r="BT112" s="29">
        <v>0</v>
      </c>
      <c r="BU112" s="29">
        <v>0</v>
      </c>
      <c r="BV112" s="29">
        <v>0</v>
      </c>
      <c r="BW112" s="29">
        <v>0</v>
      </c>
      <c r="BX112" s="29">
        <v>0</v>
      </c>
      <c r="BY112" s="29">
        <f>BY113</f>
        <v>158.376</v>
      </c>
      <c r="BZ112" s="29">
        <v>0</v>
      </c>
      <c r="CA112" s="29">
        <v>0</v>
      </c>
      <c r="CB112" s="29">
        <v>0</v>
      </c>
      <c r="CC112" s="29">
        <v>0</v>
      </c>
      <c r="CD112" s="29">
        <f>CD113</f>
        <v>9919</v>
      </c>
      <c r="CE112" s="29">
        <v>0</v>
      </c>
      <c r="CF112" s="29">
        <v>0</v>
      </c>
      <c r="CG112" s="29">
        <v>0</v>
      </c>
      <c r="CH112" s="29">
        <v>0</v>
      </c>
      <c r="CI112" s="29">
        <v>0</v>
      </c>
      <c r="CJ112" s="29">
        <v>0</v>
      </c>
      <c r="CK112" s="29">
        <v>0</v>
      </c>
      <c r="CL112" s="83" t="s">
        <v>1</v>
      </c>
    </row>
    <row r="113" spans="1:104" s="28" customFormat="1" ht="47.25">
      <c r="A113" s="32" t="s">
        <v>37</v>
      </c>
      <c r="B113" s="31" t="s">
        <v>38</v>
      </c>
      <c r="C113" s="30" t="s">
        <v>46</v>
      </c>
      <c r="D113" s="29">
        <f>D114+D115+D116+D117</f>
        <v>158.376</v>
      </c>
      <c r="E113" s="29">
        <v>0</v>
      </c>
      <c r="F113" s="29">
        <v>0</v>
      </c>
      <c r="G113" s="29">
        <f>G114+G115+G116+G117</f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f>L114+L115+L116+L117</f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f>U114+U115+U116+U117</f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f>Z114+Z115+Z116+Z117</f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f>AI114+AI115+AI116+AI117</f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f>AN114+AN115+AN116+AN117</f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>
        <f>AW114+AW115+AW116+AW117</f>
        <v>0</v>
      </c>
      <c r="AX113" s="29">
        <v>0</v>
      </c>
      <c r="AY113" s="29">
        <v>0</v>
      </c>
      <c r="AZ113" s="29">
        <v>0</v>
      </c>
      <c r="BA113" s="29">
        <v>0</v>
      </c>
      <c r="BB113" s="29">
        <f>BB114+BB115+BB116+BB117+BB118</f>
        <v>0</v>
      </c>
      <c r="BC113" s="29">
        <v>0</v>
      </c>
      <c r="BD113" s="29">
        <v>0</v>
      </c>
      <c r="BE113" s="29">
        <v>0</v>
      </c>
      <c r="BF113" s="29">
        <v>0</v>
      </c>
      <c r="BG113" s="29">
        <v>0</v>
      </c>
      <c r="BH113" s="29">
        <v>0</v>
      </c>
      <c r="BI113" s="29">
        <v>0</v>
      </c>
      <c r="BJ113" s="29">
        <v>0</v>
      </c>
      <c r="BK113" s="29">
        <f>BK114+BK115+BK116+BK117</f>
        <v>158.376</v>
      </c>
      <c r="BL113" s="29">
        <v>0</v>
      </c>
      <c r="BM113" s="29">
        <v>0</v>
      </c>
      <c r="BN113" s="29">
        <v>0</v>
      </c>
      <c r="BO113" s="29">
        <v>0</v>
      </c>
      <c r="BP113" s="29">
        <f>BP114+BP115+BP116</f>
        <v>9919</v>
      </c>
      <c r="BQ113" s="29">
        <v>0</v>
      </c>
      <c r="BR113" s="29">
        <v>0</v>
      </c>
      <c r="BS113" s="29">
        <v>0</v>
      </c>
      <c r="BT113" s="29">
        <v>0</v>
      </c>
      <c r="BU113" s="29">
        <v>0</v>
      </c>
      <c r="BV113" s="29">
        <v>0</v>
      </c>
      <c r="BW113" s="29">
        <v>0</v>
      </c>
      <c r="BX113" s="29">
        <v>0</v>
      </c>
      <c r="BY113" s="29">
        <f>BK113+AW113+AI113+U113+G113</f>
        <v>158.376</v>
      </c>
      <c r="BZ113" s="29">
        <f t="shared" ref="BZ113:CD113" si="171">BL113+AX113+AJ113+V113+H113</f>
        <v>0</v>
      </c>
      <c r="CA113" s="29">
        <f t="shared" si="171"/>
        <v>0</v>
      </c>
      <c r="CB113" s="29">
        <f t="shared" si="171"/>
        <v>0</v>
      </c>
      <c r="CC113" s="29">
        <f t="shared" si="171"/>
        <v>0</v>
      </c>
      <c r="CD113" s="29">
        <f t="shared" si="171"/>
        <v>9919</v>
      </c>
      <c r="CE113" s="29">
        <v>0</v>
      </c>
      <c r="CF113" s="29">
        <v>0</v>
      </c>
      <c r="CG113" s="29">
        <v>0</v>
      </c>
      <c r="CH113" s="29">
        <v>0</v>
      </c>
      <c r="CI113" s="29">
        <v>0</v>
      </c>
      <c r="CJ113" s="29">
        <v>0</v>
      </c>
      <c r="CK113" s="29">
        <v>0</v>
      </c>
      <c r="CL113" s="83" t="s">
        <v>1</v>
      </c>
    </row>
    <row r="114" spans="1:104" s="4" customFormat="1" ht="47.25">
      <c r="A114" s="23" t="s">
        <v>37</v>
      </c>
      <c r="B114" s="24" t="s">
        <v>271</v>
      </c>
      <c r="C114" s="82" t="s">
        <v>288</v>
      </c>
      <c r="D114" s="85">
        <v>113.232</v>
      </c>
      <c r="E114" s="85">
        <v>0</v>
      </c>
      <c r="F114" s="85">
        <v>0</v>
      </c>
      <c r="G114" s="85">
        <v>0</v>
      </c>
      <c r="H114" s="85">
        <v>0</v>
      </c>
      <c r="I114" s="85">
        <v>0</v>
      </c>
      <c r="J114" s="85">
        <v>0</v>
      </c>
      <c r="K114" s="85">
        <v>0</v>
      </c>
      <c r="L114" s="85">
        <v>0</v>
      </c>
      <c r="M114" s="85">
        <v>0</v>
      </c>
      <c r="N114" s="85">
        <v>0</v>
      </c>
      <c r="O114" s="85">
        <v>0</v>
      </c>
      <c r="P114" s="85">
        <v>0</v>
      </c>
      <c r="Q114" s="85">
        <v>0</v>
      </c>
      <c r="R114" s="85">
        <v>0</v>
      </c>
      <c r="S114" s="85">
        <v>0</v>
      </c>
      <c r="T114" s="85">
        <v>0</v>
      </c>
      <c r="U114" s="85">
        <v>0</v>
      </c>
      <c r="V114" s="85">
        <v>0</v>
      </c>
      <c r="W114" s="85">
        <v>0</v>
      </c>
      <c r="X114" s="85">
        <v>0</v>
      </c>
      <c r="Y114" s="85">
        <v>0</v>
      </c>
      <c r="Z114" s="85">
        <v>0</v>
      </c>
      <c r="AA114" s="85">
        <v>0</v>
      </c>
      <c r="AB114" s="85">
        <v>0</v>
      </c>
      <c r="AC114" s="85">
        <v>0</v>
      </c>
      <c r="AD114" s="85">
        <v>0</v>
      </c>
      <c r="AE114" s="85">
        <v>0</v>
      </c>
      <c r="AF114" s="85">
        <v>0</v>
      </c>
      <c r="AG114" s="85">
        <v>0</v>
      </c>
      <c r="AH114" s="85">
        <v>0</v>
      </c>
      <c r="AI114" s="85">
        <v>0</v>
      </c>
      <c r="AJ114" s="85">
        <v>0</v>
      </c>
      <c r="AK114" s="85">
        <v>0</v>
      </c>
      <c r="AL114" s="85">
        <v>0</v>
      </c>
      <c r="AM114" s="85">
        <v>0</v>
      </c>
      <c r="AN114" s="85">
        <v>0</v>
      </c>
      <c r="AO114" s="85">
        <v>0</v>
      </c>
      <c r="AP114" s="85">
        <v>0</v>
      </c>
      <c r="AQ114" s="85">
        <v>0</v>
      </c>
      <c r="AR114" s="85">
        <v>0</v>
      </c>
      <c r="AS114" s="85">
        <v>0</v>
      </c>
      <c r="AT114" s="85">
        <v>0</v>
      </c>
      <c r="AU114" s="85">
        <v>0</v>
      </c>
      <c r="AV114" s="85">
        <v>0</v>
      </c>
      <c r="AW114" s="85">
        <v>0</v>
      </c>
      <c r="AX114" s="85">
        <v>0</v>
      </c>
      <c r="AY114" s="85">
        <v>0</v>
      </c>
      <c r="AZ114" s="85">
        <v>0</v>
      </c>
      <c r="BA114" s="85">
        <v>0</v>
      </c>
      <c r="BB114" s="85">
        <v>0</v>
      </c>
      <c r="BC114" s="85">
        <v>0</v>
      </c>
      <c r="BD114" s="85">
        <v>0</v>
      </c>
      <c r="BE114" s="85">
        <v>0</v>
      </c>
      <c r="BF114" s="85">
        <v>0</v>
      </c>
      <c r="BG114" s="85">
        <v>0</v>
      </c>
      <c r="BH114" s="85">
        <v>0</v>
      </c>
      <c r="BI114" s="85">
        <v>0</v>
      </c>
      <c r="BJ114" s="85">
        <v>0</v>
      </c>
      <c r="BK114" s="85">
        <v>113.232</v>
      </c>
      <c r="BL114" s="85">
        <v>0</v>
      </c>
      <c r="BM114" s="85">
        <v>0</v>
      </c>
      <c r="BN114" s="85">
        <v>0</v>
      </c>
      <c r="BO114" s="85">
        <v>0</v>
      </c>
      <c r="BP114" s="85">
        <v>8088</v>
      </c>
      <c r="BQ114" s="85">
        <v>0</v>
      </c>
      <c r="BR114" s="85">
        <v>0</v>
      </c>
      <c r="BS114" s="85">
        <v>0</v>
      </c>
      <c r="BT114" s="85">
        <v>0</v>
      </c>
      <c r="BU114" s="85">
        <v>0</v>
      </c>
      <c r="BV114" s="85">
        <v>0</v>
      </c>
      <c r="BW114" s="85">
        <v>0</v>
      </c>
      <c r="BX114" s="85">
        <v>0</v>
      </c>
      <c r="BY114" s="85">
        <f t="shared" ref="BY114:BY117" si="172">BK114+AW114+AI114+U114+G114</f>
        <v>113.232</v>
      </c>
      <c r="BZ114" s="85">
        <v>0</v>
      </c>
      <c r="CA114" s="85">
        <v>0</v>
      </c>
      <c r="CB114" s="85">
        <v>0</v>
      </c>
      <c r="CC114" s="85">
        <v>0</v>
      </c>
      <c r="CD114" s="85">
        <v>8088</v>
      </c>
      <c r="CE114" s="85">
        <v>0</v>
      </c>
      <c r="CF114" s="85">
        <v>0</v>
      </c>
      <c r="CG114" s="85">
        <v>0</v>
      </c>
      <c r="CH114" s="85">
        <v>0</v>
      </c>
      <c r="CI114" s="85">
        <v>0</v>
      </c>
      <c r="CJ114" s="85">
        <v>0</v>
      </c>
      <c r="CK114" s="85">
        <v>0</v>
      </c>
      <c r="CL114" s="86" t="s">
        <v>1</v>
      </c>
    </row>
    <row r="115" spans="1:104" s="4" customFormat="1" ht="47.25">
      <c r="A115" s="23" t="s">
        <v>37</v>
      </c>
      <c r="B115" s="24" t="s">
        <v>272</v>
      </c>
      <c r="C115" s="82" t="s">
        <v>289</v>
      </c>
      <c r="D115" s="85">
        <v>43.752000000000002</v>
      </c>
      <c r="E115" s="85">
        <v>0</v>
      </c>
      <c r="F115" s="85">
        <v>0</v>
      </c>
      <c r="G115" s="85">
        <v>0</v>
      </c>
      <c r="H115" s="85">
        <v>0</v>
      </c>
      <c r="I115" s="85">
        <v>0</v>
      </c>
      <c r="J115" s="85">
        <v>0</v>
      </c>
      <c r="K115" s="85">
        <v>0</v>
      </c>
      <c r="L115" s="85">
        <v>0</v>
      </c>
      <c r="M115" s="85">
        <v>0</v>
      </c>
      <c r="N115" s="85">
        <v>0</v>
      </c>
      <c r="O115" s="85">
        <v>0</v>
      </c>
      <c r="P115" s="85">
        <v>0</v>
      </c>
      <c r="Q115" s="85">
        <v>0</v>
      </c>
      <c r="R115" s="85">
        <v>0</v>
      </c>
      <c r="S115" s="85">
        <v>0</v>
      </c>
      <c r="T115" s="85">
        <v>0</v>
      </c>
      <c r="U115" s="85">
        <v>0</v>
      </c>
      <c r="V115" s="85">
        <v>0</v>
      </c>
      <c r="W115" s="85">
        <v>0</v>
      </c>
      <c r="X115" s="85">
        <v>0</v>
      </c>
      <c r="Y115" s="85">
        <v>0</v>
      </c>
      <c r="Z115" s="85">
        <v>0</v>
      </c>
      <c r="AA115" s="85">
        <v>0</v>
      </c>
      <c r="AB115" s="85">
        <v>0</v>
      </c>
      <c r="AC115" s="85">
        <v>0</v>
      </c>
      <c r="AD115" s="85">
        <v>0</v>
      </c>
      <c r="AE115" s="85">
        <v>0</v>
      </c>
      <c r="AF115" s="85">
        <v>0</v>
      </c>
      <c r="AG115" s="85">
        <v>0</v>
      </c>
      <c r="AH115" s="85">
        <v>0</v>
      </c>
      <c r="AI115" s="85">
        <v>0</v>
      </c>
      <c r="AJ115" s="85">
        <v>0</v>
      </c>
      <c r="AK115" s="85">
        <v>0</v>
      </c>
      <c r="AL115" s="85">
        <v>0</v>
      </c>
      <c r="AM115" s="85">
        <v>0</v>
      </c>
      <c r="AN115" s="85">
        <v>0</v>
      </c>
      <c r="AO115" s="85">
        <v>0</v>
      </c>
      <c r="AP115" s="85">
        <v>0</v>
      </c>
      <c r="AQ115" s="85">
        <v>0</v>
      </c>
      <c r="AR115" s="85">
        <v>0</v>
      </c>
      <c r="AS115" s="85">
        <v>0</v>
      </c>
      <c r="AT115" s="85">
        <v>0</v>
      </c>
      <c r="AU115" s="85">
        <v>0</v>
      </c>
      <c r="AV115" s="85">
        <v>0</v>
      </c>
      <c r="AW115" s="85">
        <v>0</v>
      </c>
      <c r="AX115" s="85">
        <v>0</v>
      </c>
      <c r="AY115" s="85">
        <v>0</v>
      </c>
      <c r="AZ115" s="85">
        <v>0</v>
      </c>
      <c r="BA115" s="85">
        <v>0</v>
      </c>
      <c r="BB115" s="85">
        <v>0</v>
      </c>
      <c r="BC115" s="85">
        <v>0</v>
      </c>
      <c r="BD115" s="85">
        <v>0</v>
      </c>
      <c r="BE115" s="85">
        <v>0</v>
      </c>
      <c r="BF115" s="85">
        <v>0</v>
      </c>
      <c r="BG115" s="85">
        <v>0</v>
      </c>
      <c r="BH115" s="85">
        <v>0</v>
      </c>
      <c r="BI115" s="85">
        <v>0</v>
      </c>
      <c r="BJ115" s="85">
        <v>0</v>
      </c>
      <c r="BK115" s="85">
        <v>43.752000000000002</v>
      </c>
      <c r="BL115" s="85">
        <v>0</v>
      </c>
      <c r="BM115" s="85">
        <v>0</v>
      </c>
      <c r="BN115" s="85">
        <v>0</v>
      </c>
      <c r="BO115" s="85">
        <v>0</v>
      </c>
      <c r="BP115" s="85">
        <v>1823</v>
      </c>
      <c r="BQ115" s="85">
        <v>0</v>
      </c>
      <c r="BR115" s="85">
        <v>0</v>
      </c>
      <c r="BS115" s="85">
        <v>0</v>
      </c>
      <c r="BT115" s="85">
        <v>0</v>
      </c>
      <c r="BU115" s="85">
        <v>0</v>
      </c>
      <c r="BV115" s="85">
        <v>0</v>
      </c>
      <c r="BW115" s="85">
        <v>0</v>
      </c>
      <c r="BX115" s="85">
        <v>0</v>
      </c>
      <c r="BY115" s="85">
        <f t="shared" si="172"/>
        <v>43.752000000000002</v>
      </c>
      <c r="BZ115" s="85">
        <v>0</v>
      </c>
      <c r="CA115" s="85">
        <v>0</v>
      </c>
      <c r="CB115" s="85">
        <v>0</v>
      </c>
      <c r="CC115" s="85">
        <v>0</v>
      </c>
      <c r="CD115" s="85">
        <v>1823</v>
      </c>
      <c r="CE115" s="85">
        <v>0</v>
      </c>
      <c r="CF115" s="85">
        <v>0</v>
      </c>
      <c r="CG115" s="85">
        <v>0</v>
      </c>
      <c r="CH115" s="85">
        <v>0</v>
      </c>
      <c r="CI115" s="85">
        <v>0</v>
      </c>
      <c r="CJ115" s="85">
        <v>0</v>
      </c>
      <c r="CK115" s="85">
        <v>0</v>
      </c>
      <c r="CL115" s="86" t="s">
        <v>1</v>
      </c>
    </row>
    <row r="116" spans="1:104" s="4" customFormat="1" ht="47.25">
      <c r="A116" s="23" t="s">
        <v>37</v>
      </c>
      <c r="B116" s="24" t="s">
        <v>273</v>
      </c>
      <c r="C116" s="26" t="s">
        <v>290</v>
      </c>
      <c r="D116" s="85">
        <v>1.3919999999999999</v>
      </c>
      <c r="E116" s="85">
        <v>0</v>
      </c>
      <c r="F116" s="85">
        <v>0</v>
      </c>
      <c r="G116" s="85">
        <v>0</v>
      </c>
      <c r="H116" s="85">
        <v>0</v>
      </c>
      <c r="I116" s="85">
        <v>0</v>
      </c>
      <c r="J116" s="85">
        <v>0</v>
      </c>
      <c r="K116" s="85">
        <v>0</v>
      </c>
      <c r="L116" s="85">
        <v>0</v>
      </c>
      <c r="M116" s="85">
        <v>0</v>
      </c>
      <c r="N116" s="85">
        <v>0</v>
      </c>
      <c r="O116" s="85">
        <v>0</v>
      </c>
      <c r="P116" s="85">
        <v>0</v>
      </c>
      <c r="Q116" s="85">
        <v>0</v>
      </c>
      <c r="R116" s="85">
        <v>0</v>
      </c>
      <c r="S116" s="85">
        <v>0</v>
      </c>
      <c r="T116" s="85">
        <v>0</v>
      </c>
      <c r="U116" s="85">
        <v>0</v>
      </c>
      <c r="V116" s="85">
        <v>0</v>
      </c>
      <c r="W116" s="85">
        <v>0</v>
      </c>
      <c r="X116" s="85">
        <v>0</v>
      </c>
      <c r="Y116" s="85">
        <v>0</v>
      </c>
      <c r="Z116" s="85">
        <v>0</v>
      </c>
      <c r="AA116" s="85">
        <v>0</v>
      </c>
      <c r="AB116" s="85">
        <v>0</v>
      </c>
      <c r="AC116" s="85">
        <v>0</v>
      </c>
      <c r="AD116" s="85">
        <v>0</v>
      </c>
      <c r="AE116" s="85">
        <v>0</v>
      </c>
      <c r="AF116" s="85">
        <v>0</v>
      </c>
      <c r="AG116" s="85">
        <v>0</v>
      </c>
      <c r="AH116" s="85">
        <v>0</v>
      </c>
      <c r="AI116" s="85">
        <v>0</v>
      </c>
      <c r="AJ116" s="85">
        <v>0</v>
      </c>
      <c r="AK116" s="85">
        <v>0</v>
      </c>
      <c r="AL116" s="85">
        <v>0</v>
      </c>
      <c r="AM116" s="85">
        <v>0</v>
      </c>
      <c r="AN116" s="85">
        <v>0</v>
      </c>
      <c r="AO116" s="85">
        <v>0</v>
      </c>
      <c r="AP116" s="85">
        <v>0</v>
      </c>
      <c r="AQ116" s="85">
        <v>0</v>
      </c>
      <c r="AR116" s="85">
        <v>0</v>
      </c>
      <c r="AS116" s="85">
        <v>0</v>
      </c>
      <c r="AT116" s="85">
        <v>0</v>
      </c>
      <c r="AU116" s="85">
        <v>0</v>
      </c>
      <c r="AV116" s="85">
        <v>0</v>
      </c>
      <c r="AW116" s="85">
        <v>0</v>
      </c>
      <c r="AX116" s="85">
        <v>0</v>
      </c>
      <c r="AY116" s="85">
        <v>0</v>
      </c>
      <c r="AZ116" s="85">
        <v>0</v>
      </c>
      <c r="BA116" s="85">
        <v>0</v>
      </c>
      <c r="BB116" s="85">
        <v>0</v>
      </c>
      <c r="BC116" s="85">
        <v>0</v>
      </c>
      <c r="BD116" s="85">
        <v>0</v>
      </c>
      <c r="BE116" s="85">
        <v>0</v>
      </c>
      <c r="BF116" s="85">
        <v>0</v>
      </c>
      <c r="BG116" s="85">
        <v>0</v>
      </c>
      <c r="BH116" s="85">
        <v>0</v>
      </c>
      <c r="BI116" s="85">
        <v>0</v>
      </c>
      <c r="BJ116" s="85">
        <v>0</v>
      </c>
      <c r="BK116" s="85">
        <v>1.3919999999999999</v>
      </c>
      <c r="BL116" s="85">
        <v>0</v>
      </c>
      <c r="BM116" s="85">
        <v>0</v>
      </c>
      <c r="BN116" s="85">
        <v>0</v>
      </c>
      <c r="BO116" s="85">
        <v>0</v>
      </c>
      <c r="BP116" s="85">
        <v>8</v>
      </c>
      <c r="BQ116" s="85">
        <v>0</v>
      </c>
      <c r="BR116" s="85">
        <v>0</v>
      </c>
      <c r="BS116" s="85">
        <v>0</v>
      </c>
      <c r="BT116" s="85">
        <v>0</v>
      </c>
      <c r="BU116" s="85">
        <v>0</v>
      </c>
      <c r="BV116" s="85">
        <v>0</v>
      </c>
      <c r="BW116" s="85">
        <v>0</v>
      </c>
      <c r="BX116" s="85">
        <v>0</v>
      </c>
      <c r="BY116" s="85">
        <f t="shared" si="172"/>
        <v>1.3919999999999999</v>
      </c>
      <c r="BZ116" s="85">
        <v>0</v>
      </c>
      <c r="CA116" s="85">
        <v>0</v>
      </c>
      <c r="CB116" s="85">
        <v>0</v>
      </c>
      <c r="CC116" s="85">
        <v>0</v>
      </c>
      <c r="CD116" s="85">
        <v>8</v>
      </c>
      <c r="CE116" s="85">
        <v>0</v>
      </c>
      <c r="CF116" s="85">
        <v>0</v>
      </c>
      <c r="CG116" s="85">
        <v>0</v>
      </c>
      <c r="CH116" s="85">
        <v>0</v>
      </c>
      <c r="CI116" s="85">
        <v>0</v>
      </c>
      <c r="CJ116" s="85">
        <v>0</v>
      </c>
      <c r="CK116" s="85">
        <v>0</v>
      </c>
      <c r="CL116" s="86" t="s">
        <v>1</v>
      </c>
    </row>
    <row r="117" spans="1:104" ht="31.5">
      <c r="A117" s="23" t="s">
        <v>37</v>
      </c>
      <c r="B117" s="25" t="s">
        <v>4</v>
      </c>
      <c r="C117" s="82" t="s">
        <v>1</v>
      </c>
      <c r="D117" s="20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  <c r="AT117" s="20">
        <v>0</v>
      </c>
      <c r="AU117" s="20">
        <v>0</v>
      </c>
      <c r="AV117" s="20">
        <v>0</v>
      </c>
      <c r="AW117" s="20">
        <v>0</v>
      </c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20">
        <v>0</v>
      </c>
      <c r="BE117" s="20">
        <v>0</v>
      </c>
      <c r="BF117" s="20">
        <v>0</v>
      </c>
      <c r="BG117" s="20">
        <v>0</v>
      </c>
      <c r="BH117" s="20">
        <v>0</v>
      </c>
      <c r="BI117" s="20">
        <v>0</v>
      </c>
      <c r="BJ117" s="20">
        <v>0</v>
      </c>
      <c r="BK117" s="20">
        <v>0</v>
      </c>
      <c r="BL117" s="20">
        <v>0</v>
      </c>
      <c r="BM117" s="20">
        <v>0</v>
      </c>
      <c r="BN117" s="20">
        <v>0</v>
      </c>
      <c r="BO117" s="20">
        <v>0</v>
      </c>
      <c r="BP117" s="20">
        <v>0</v>
      </c>
      <c r="BQ117" s="20">
        <v>0</v>
      </c>
      <c r="BR117" s="20">
        <v>0</v>
      </c>
      <c r="BS117" s="20">
        <v>0</v>
      </c>
      <c r="BT117" s="20">
        <v>0</v>
      </c>
      <c r="BU117" s="20">
        <v>0</v>
      </c>
      <c r="BV117" s="20">
        <v>0</v>
      </c>
      <c r="BW117" s="20">
        <v>0</v>
      </c>
      <c r="BX117" s="20">
        <v>0</v>
      </c>
      <c r="BY117" s="85">
        <f t="shared" si="172"/>
        <v>0</v>
      </c>
      <c r="BZ117" s="20">
        <v>0</v>
      </c>
      <c r="CA117" s="20">
        <v>0</v>
      </c>
      <c r="CB117" s="20">
        <v>0</v>
      </c>
      <c r="CC117" s="20">
        <v>0</v>
      </c>
      <c r="CD117" s="20">
        <f t="shared" ref="CD117" si="173">BY117</f>
        <v>0</v>
      </c>
      <c r="CE117" s="20">
        <v>0</v>
      </c>
      <c r="CF117" s="20">
        <v>0</v>
      </c>
      <c r="CG117" s="20">
        <v>0</v>
      </c>
      <c r="CH117" s="20">
        <v>0</v>
      </c>
      <c r="CI117" s="20">
        <v>0</v>
      </c>
      <c r="CJ117" s="20">
        <v>0</v>
      </c>
      <c r="CK117" s="20">
        <v>0</v>
      </c>
      <c r="CL117" s="15" t="s">
        <v>1</v>
      </c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</row>
    <row r="118" spans="1:104" ht="47.25">
      <c r="A118" s="23" t="s">
        <v>35</v>
      </c>
      <c r="B118" s="24" t="s">
        <v>36</v>
      </c>
      <c r="C118" s="19" t="s">
        <v>1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</v>
      </c>
      <c r="BR118" s="20">
        <v>0</v>
      </c>
      <c r="BS118" s="20">
        <v>0</v>
      </c>
      <c r="BT118" s="20">
        <v>0</v>
      </c>
      <c r="BU118" s="20">
        <v>0</v>
      </c>
      <c r="BV118" s="20">
        <v>0</v>
      </c>
      <c r="BW118" s="20">
        <v>0</v>
      </c>
      <c r="BX118" s="20">
        <v>0</v>
      </c>
      <c r="BY118" s="20">
        <v>0</v>
      </c>
      <c r="BZ118" s="20">
        <v>0</v>
      </c>
      <c r="CA118" s="20">
        <v>0</v>
      </c>
      <c r="CB118" s="20">
        <v>0</v>
      </c>
      <c r="CC118" s="20">
        <v>0</v>
      </c>
      <c r="CD118" s="20">
        <v>0</v>
      </c>
      <c r="CE118" s="20">
        <v>0</v>
      </c>
      <c r="CF118" s="20">
        <v>0</v>
      </c>
      <c r="CG118" s="20">
        <v>0</v>
      </c>
      <c r="CH118" s="20">
        <v>0</v>
      </c>
      <c r="CI118" s="20">
        <v>0</v>
      </c>
      <c r="CJ118" s="20">
        <v>0</v>
      </c>
      <c r="CK118" s="20">
        <v>0</v>
      </c>
      <c r="CL118" s="15" t="s">
        <v>1</v>
      </c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</row>
    <row r="119" spans="1:104" ht="31.5">
      <c r="A119" s="23" t="s">
        <v>35</v>
      </c>
      <c r="B119" s="25" t="s">
        <v>4</v>
      </c>
      <c r="C119" s="19" t="s">
        <v>1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0</v>
      </c>
      <c r="BR119" s="20">
        <v>0</v>
      </c>
      <c r="BS119" s="20">
        <v>0</v>
      </c>
      <c r="BT119" s="20">
        <v>0</v>
      </c>
      <c r="BU119" s="20">
        <v>0</v>
      </c>
      <c r="BV119" s="20">
        <v>0</v>
      </c>
      <c r="BW119" s="20">
        <v>0</v>
      </c>
      <c r="BX119" s="20">
        <v>0</v>
      </c>
      <c r="BY119" s="20">
        <v>0</v>
      </c>
      <c r="BZ119" s="20">
        <v>0</v>
      </c>
      <c r="CA119" s="20">
        <v>0</v>
      </c>
      <c r="CB119" s="20">
        <v>0</v>
      </c>
      <c r="CC119" s="20">
        <v>0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0">
        <v>0</v>
      </c>
      <c r="CK119" s="20">
        <v>0</v>
      </c>
      <c r="CL119" s="15" t="s">
        <v>1</v>
      </c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</row>
    <row r="120" spans="1:104" ht="31.5">
      <c r="A120" s="23" t="s">
        <v>35</v>
      </c>
      <c r="B120" s="25" t="s">
        <v>4</v>
      </c>
      <c r="C120" s="19" t="s">
        <v>1</v>
      </c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v>0</v>
      </c>
      <c r="BV120" s="20">
        <v>0</v>
      </c>
      <c r="BW120" s="20">
        <v>0</v>
      </c>
      <c r="BX120" s="20">
        <v>0</v>
      </c>
      <c r="BY120" s="20">
        <v>0</v>
      </c>
      <c r="BZ120" s="20">
        <v>0</v>
      </c>
      <c r="CA120" s="20">
        <v>0</v>
      </c>
      <c r="CB120" s="20">
        <v>0</v>
      </c>
      <c r="CC120" s="20">
        <v>0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0">
        <v>0</v>
      </c>
      <c r="CK120" s="20">
        <v>0</v>
      </c>
      <c r="CL120" s="15" t="s">
        <v>1</v>
      </c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</row>
    <row r="121" spans="1:104" ht="47.25">
      <c r="A121" s="23" t="s">
        <v>33</v>
      </c>
      <c r="B121" s="24" t="s">
        <v>34</v>
      </c>
      <c r="C121" s="19" t="s">
        <v>1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  <c r="AT121" s="20">
        <v>0</v>
      </c>
      <c r="AU121" s="20">
        <v>0</v>
      </c>
      <c r="AV121" s="20">
        <v>0</v>
      </c>
      <c r="AW121" s="20">
        <v>0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>
        <v>0</v>
      </c>
      <c r="BM121" s="20">
        <v>0</v>
      </c>
      <c r="BN121" s="20">
        <v>0</v>
      </c>
      <c r="BO121" s="20">
        <v>0</v>
      </c>
      <c r="BP121" s="20">
        <v>0</v>
      </c>
      <c r="BQ121" s="20">
        <v>0</v>
      </c>
      <c r="BR121" s="20">
        <v>0</v>
      </c>
      <c r="BS121" s="20">
        <v>0</v>
      </c>
      <c r="BT121" s="20">
        <v>0</v>
      </c>
      <c r="BU121" s="20">
        <v>0</v>
      </c>
      <c r="BV121" s="20">
        <v>0</v>
      </c>
      <c r="BW121" s="20">
        <v>0</v>
      </c>
      <c r="BX121" s="20">
        <v>0</v>
      </c>
      <c r="BY121" s="20">
        <v>0</v>
      </c>
      <c r="BZ121" s="20">
        <v>0</v>
      </c>
      <c r="CA121" s="20">
        <v>0</v>
      </c>
      <c r="CB121" s="20">
        <v>0</v>
      </c>
      <c r="CC121" s="20">
        <v>0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0">
        <v>0</v>
      </c>
      <c r="CK121" s="20">
        <v>0</v>
      </c>
      <c r="CL121" s="15" t="s">
        <v>1</v>
      </c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</row>
    <row r="122" spans="1:104" ht="31.5">
      <c r="A122" s="23" t="s">
        <v>33</v>
      </c>
      <c r="B122" s="25" t="s">
        <v>4</v>
      </c>
      <c r="C122" s="19" t="s">
        <v>1</v>
      </c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  <c r="AT122" s="20">
        <v>0</v>
      </c>
      <c r="AU122" s="20">
        <v>0</v>
      </c>
      <c r="AV122" s="20">
        <v>0</v>
      </c>
      <c r="AW122" s="20">
        <v>0</v>
      </c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0</v>
      </c>
      <c r="BR122" s="20">
        <v>0</v>
      </c>
      <c r="BS122" s="20">
        <v>0</v>
      </c>
      <c r="BT122" s="20">
        <v>0</v>
      </c>
      <c r="BU122" s="20">
        <v>0</v>
      </c>
      <c r="BV122" s="20">
        <v>0</v>
      </c>
      <c r="BW122" s="20">
        <v>0</v>
      </c>
      <c r="BX122" s="20">
        <v>0</v>
      </c>
      <c r="BY122" s="20">
        <v>0</v>
      </c>
      <c r="BZ122" s="20">
        <v>0</v>
      </c>
      <c r="CA122" s="20">
        <v>0</v>
      </c>
      <c r="CB122" s="20">
        <v>0</v>
      </c>
      <c r="CC122" s="20">
        <v>0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0">
        <v>0</v>
      </c>
      <c r="CK122" s="20">
        <v>0</v>
      </c>
      <c r="CL122" s="15" t="s">
        <v>1</v>
      </c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</row>
    <row r="123" spans="1:104" ht="31.5">
      <c r="A123" s="23" t="s">
        <v>33</v>
      </c>
      <c r="B123" s="25" t="s">
        <v>4</v>
      </c>
      <c r="C123" s="19" t="s">
        <v>1</v>
      </c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  <c r="AT123" s="20">
        <v>0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v>0</v>
      </c>
      <c r="BV123" s="20">
        <v>0</v>
      </c>
      <c r="BW123" s="20">
        <v>0</v>
      </c>
      <c r="BX123" s="20">
        <v>0</v>
      </c>
      <c r="BY123" s="20">
        <v>0</v>
      </c>
      <c r="BZ123" s="20">
        <v>0</v>
      </c>
      <c r="CA123" s="20">
        <v>0</v>
      </c>
      <c r="CB123" s="20">
        <v>0</v>
      </c>
      <c r="CC123" s="20">
        <v>0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0">
        <v>0</v>
      </c>
      <c r="CK123" s="20">
        <v>0</v>
      </c>
      <c r="CL123" s="15" t="s">
        <v>1</v>
      </c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</row>
    <row r="124" spans="1:104" ht="47.25">
      <c r="A124" s="23" t="s">
        <v>31</v>
      </c>
      <c r="B124" s="24" t="s">
        <v>32</v>
      </c>
      <c r="C124" s="19" t="s">
        <v>1</v>
      </c>
      <c r="D124" s="20">
        <v>0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  <c r="AT124" s="20">
        <v>0</v>
      </c>
      <c r="AU124" s="20">
        <v>0</v>
      </c>
      <c r="AV124" s="20">
        <v>0</v>
      </c>
      <c r="AW124" s="20">
        <v>0</v>
      </c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20">
        <v>0</v>
      </c>
      <c r="BE124" s="20">
        <v>0</v>
      </c>
      <c r="BF124" s="20">
        <v>0</v>
      </c>
      <c r="BG124" s="20">
        <v>0</v>
      </c>
      <c r="BH124" s="20">
        <v>0</v>
      </c>
      <c r="BI124" s="20">
        <v>0</v>
      </c>
      <c r="BJ124" s="20">
        <v>0</v>
      </c>
      <c r="BK124" s="20">
        <v>0</v>
      </c>
      <c r="BL124" s="20">
        <v>0</v>
      </c>
      <c r="BM124" s="20">
        <v>0</v>
      </c>
      <c r="BN124" s="20">
        <v>0</v>
      </c>
      <c r="BO124" s="20">
        <v>0</v>
      </c>
      <c r="BP124" s="20">
        <v>0</v>
      </c>
      <c r="BQ124" s="20">
        <v>0</v>
      </c>
      <c r="BR124" s="20">
        <v>0</v>
      </c>
      <c r="BS124" s="20">
        <v>0</v>
      </c>
      <c r="BT124" s="20">
        <v>0</v>
      </c>
      <c r="BU124" s="20">
        <v>0</v>
      </c>
      <c r="BV124" s="20">
        <v>0</v>
      </c>
      <c r="BW124" s="20">
        <v>0</v>
      </c>
      <c r="BX124" s="20">
        <v>0</v>
      </c>
      <c r="BY124" s="20">
        <v>0</v>
      </c>
      <c r="BZ124" s="20">
        <v>0</v>
      </c>
      <c r="CA124" s="20">
        <v>0</v>
      </c>
      <c r="CB124" s="20">
        <v>0</v>
      </c>
      <c r="CC124" s="20">
        <v>0</v>
      </c>
      <c r="CD124" s="20">
        <v>0</v>
      </c>
      <c r="CE124" s="20">
        <v>0</v>
      </c>
      <c r="CF124" s="20">
        <v>0</v>
      </c>
      <c r="CG124" s="20">
        <v>0</v>
      </c>
      <c r="CH124" s="20">
        <v>0</v>
      </c>
      <c r="CI124" s="20">
        <v>0</v>
      </c>
      <c r="CJ124" s="20">
        <v>0</v>
      </c>
      <c r="CK124" s="20">
        <v>0</v>
      </c>
      <c r="CL124" s="15" t="s">
        <v>1</v>
      </c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</row>
    <row r="125" spans="1:104" ht="31.5">
      <c r="A125" s="23" t="s">
        <v>31</v>
      </c>
      <c r="B125" s="25" t="s">
        <v>4</v>
      </c>
      <c r="C125" s="19" t="s">
        <v>1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  <c r="AT125" s="20">
        <v>0</v>
      </c>
      <c r="AU125" s="20">
        <v>0</v>
      </c>
      <c r="AV125" s="20">
        <v>0</v>
      </c>
      <c r="AW125" s="20">
        <v>0</v>
      </c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20">
        <v>0</v>
      </c>
      <c r="BE125" s="20">
        <v>0</v>
      </c>
      <c r="BF125" s="20">
        <v>0</v>
      </c>
      <c r="BG125" s="20">
        <v>0</v>
      </c>
      <c r="BH125" s="20">
        <v>0</v>
      </c>
      <c r="BI125" s="20">
        <v>0</v>
      </c>
      <c r="BJ125" s="20">
        <v>0</v>
      </c>
      <c r="BK125" s="20">
        <v>0</v>
      </c>
      <c r="BL125" s="20">
        <v>0</v>
      </c>
      <c r="BM125" s="20">
        <v>0</v>
      </c>
      <c r="BN125" s="20">
        <v>0</v>
      </c>
      <c r="BO125" s="20">
        <v>0</v>
      </c>
      <c r="BP125" s="20">
        <v>0</v>
      </c>
      <c r="BQ125" s="20">
        <v>0</v>
      </c>
      <c r="BR125" s="20">
        <v>0</v>
      </c>
      <c r="BS125" s="20">
        <v>0</v>
      </c>
      <c r="BT125" s="20">
        <v>0</v>
      </c>
      <c r="BU125" s="20">
        <v>0</v>
      </c>
      <c r="BV125" s="20">
        <v>0</v>
      </c>
      <c r="BW125" s="20">
        <v>0</v>
      </c>
      <c r="BX125" s="20">
        <v>0</v>
      </c>
      <c r="BY125" s="20">
        <v>0</v>
      </c>
      <c r="BZ125" s="20">
        <v>0</v>
      </c>
      <c r="CA125" s="20">
        <v>0</v>
      </c>
      <c r="CB125" s="20">
        <v>0</v>
      </c>
      <c r="CC125" s="20">
        <v>0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0">
        <v>0</v>
      </c>
      <c r="CK125" s="20">
        <v>0</v>
      </c>
      <c r="CL125" s="15" t="s">
        <v>1</v>
      </c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</row>
    <row r="126" spans="1:104" ht="31.5">
      <c r="A126" s="23" t="s">
        <v>31</v>
      </c>
      <c r="B126" s="25" t="s">
        <v>4</v>
      </c>
      <c r="C126" s="19" t="s">
        <v>1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v>0</v>
      </c>
      <c r="BZ126" s="20">
        <v>0</v>
      </c>
      <c r="CA126" s="20">
        <v>0</v>
      </c>
      <c r="CB126" s="20">
        <v>0</v>
      </c>
      <c r="CC126" s="20">
        <v>0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0">
        <v>0</v>
      </c>
      <c r="CK126" s="20">
        <v>0</v>
      </c>
      <c r="CL126" s="15" t="s">
        <v>1</v>
      </c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</row>
    <row r="127" spans="1:104" ht="63">
      <c r="A127" s="23" t="s">
        <v>29</v>
      </c>
      <c r="B127" s="24" t="s">
        <v>30</v>
      </c>
      <c r="C127" s="19" t="s">
        <v>1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v>0</v>
      </c>
      <c r="BV127" s="20">
        <v>0</v>
      </c>
      <c r="BW127" s="20">
        <v>0</v>
      </c>
      <c r="BX127" s="20">
        <v>0</v>
      </c>
      <c r="BY127" s="20">
        <v>0</v>
      </c>
      <c r="BZ127" s="20">
        <v>0</v>
      </c>
      <c r="CA127" s="20">
        <v>0</v>
      </c>
      <c r="CB127" s="20">
        <v>0</v>
      </c>
      <c r="CC127" s="20">
        <v>0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0">
        <v>0</v>
      </c>
      <c r="CK127" s="20">
        <v>0</v>
      </c>
      <c r="CL127" s="15" t="s">
        <v>1</v>
      </c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</row>
    <row r="128" spans="1:104" ht="31.5">
      <c r="A128" s="23" t="s">
        <v>29</v>
      </c>
      <c r="B128" s="25" t="s">
        <v>4</v>
      </c>
      <c r="C128" s="19" t="s">
        <v>1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0">
        <v>0</v>
      </c>
      <c r="BW128" s="20">
        <v>0</v>
      </c>
      <c r="BX128" s="20">
        <v>0</v>
      </c>
      <c r="BY128" s="20">
        <v>0</v>
      </c>
      <c r="BZ128" s="20">
        <v>0</v>
      </c>
      <c r="CA128" s="20">
        <v>0</v>
      </c>
      <c r="CB128" s="20">
        <v>0</v>
      </c>
      <c r="CC128" s="20">
        <v>0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0">
        <v>0</v>
      </c>
      <c r="CK128" s="20">
        <v>0</v>
      </c>
      <c r="CL128" s="15" t="s">
        <v>1</v>
      </c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</row>
    <row r="129" spans="1:104" ht="31.5">
      <c r="A129" s="23" t="s">
        <v>29</v>
      </c>
      <c r="B129" s="25" t="s">
        <v>4</v>
      </c>
      <c r="C129" s="19" t="s">
        <v>1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v>0</v>
      </c>
      <c r="AO129" s="20">
        <v>0</v>
      </c>
      <c r="AP129" s="20">
        <v>0</v>
      </c>
      <c r="AQ129" s="20">
        <v>0</v>
      </c>
      <c r="AR129" s="20">
        <v>0</v>
      </c>
      <c r="AS129" s="20">
        <v>0</v>
      </c>
      <c r="AT129" s="20">
        <v>0</v>
      </c>
      <c r="AU129" s="20">
        <v>0</v>
      </c>
      <c r="AV129" s="20">
        <v>0</v>
      </c>
      <c r="AW129" s="20">
        <v>0</v>
      </c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>
        <v>0</v>
      </c>
      <c r="BI129" s="20">
        <v>0</v>
      </c>
      <c r="BJ129" s="20">
        <v>0</v>
      </c>
      <c r="BK129" s="20">
        <v>0</v>
      </c>
      <c r="BL129" s="20">
        <v>0</v>
      </c>
      <c r="BM129" s="20">
        <v>0</v>
      </c>
      <c r="BN129" s="20">
        <v>0</v>
      </c>
      <c r="BO129" s="20">
        <v>0</v>
      </c>
      <c r="BP129" s="20">
        <v>0</v>
      </c>
      <c r="BQ129" s="20">
        <v>0</v>
      </c>
      <c r="BR129" s="20">
        <v>0</v>
      </c>
      <c r="BS129" s="20">
        <v>0</v>
      </c>
      <c r="BT129" s="20">
        <v>0</v>
      </c>
      <c r="BU129" s="20">
        <v>0</v>
      </c>
      <c r="BV129" s="20">
        <v>0</v>
      </c>
      <c r="BW129" s="20">
        <v>0</v>
      </c>
      <c r="BX129" s="20">
        <v>0</v>
      </c>
      <c r="BY129" s="20">
        <v>0</v>
      </c>
      <c r="BZ129" s="20">
        <v>0</v>
      </c>
      <c r="CA129" s="20">
        <v>0</v>
      </c>
      <c r="CB129" s="20">
        <v>0</v>
      </c>
      <c r="CC129" s="20">
        <v>0</v>
      </c>
      <c r="CD129" s="20">
        <v>0</v>
      </c>
      <c r="CE129" s="20">
        <v>0</v>
      </c>
      <c r="CF129" s="20">
        <v>0</v>
      </c>
      <c r="CG129" s="20">
        <v>0</v>
      </c>
      <c r="CH129" s="20">
        <v>0</v>
      </c>
      <c r="CI129" s="20">
        <v>0</v>
      </c>
      <c r="CJ129" s="20">
        <v>0</v>
      </c>
      <c r="CK129" s="20">
        <v>0</v>
      </c>
      <c r="CL129" s="15" t="s">
        <v>1</v>
      </c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</row>
    <row r="130" spans="1:104" ht="63">
      <c r="A130" s="23" t="s">
        <v>27</v>
      </c>
      <c r="B130" s="24" t="s">
        <v>28</v>
      </c>
      <c r="C130" s="19" t="s">
        <v>1</v>
      </c>
      <c r="D130" s="20">
        <v>0</v>
      </c>
      <c r="E130" s="20"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  <c r="AT130" s="20">
        <v>0</v>
      </c>
      <c r="AU130" s="20">
        <v>0</v>
      </c>
      <c r="AV130" s="20">
        <v>0</v>
      </c>
      <c r="AW130" s="20">
        <v>0</v>
      </c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>
        <v>0</v>
      </c>
      <c r="BI130" s="20">
        <v>0</v>
      </c>
      <c r="BJ130" s="20">
        <v>0</v>
      </c>
      <c r="BK130" s="20">
        <v>0</v>
      </c>
      <c r="BL130" s="20">
        <v>0</v>
      </c>
      <c r="BM130" s="20">
        <v>0</v>
      </c>
      <c r="BN130" s="20">
        <v>0</v>
      </c>
      <c r="BO130" s="20">
        <v>0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v>0</v>
      </c>
      <c r="BV130" s="20">
        <v>0</v>
      </c>
      <c r="BW130" s="20">
        <v>0</v>
      </c>
      <c r="BX130" s="20">
        <v>0</v>
      </c>
      <c r="BY130" s="20">
        <v>0</v>
      </c>
      <c r="BZ130" s="20">
        <v>0</v>
      </c>
      <c r="CA130" s="20">
        <v>0</v>
      </c>
      <c r="CB130" s="20">
        <v>0</v>
      </c>
      <c r="CC130" s="20">
        <v>0</v>
      </c>
      <c r="CD130" s="20">
        <v>0</v>
      </c>
      <c r="CE130" s="20">
        <v>0</v>
      </c>
      <c r="CF130" s="20">
        <v>0</v>
      </c>
      <c r="CG130" s="20">
        <v>0</v>
      </c>
      <c r="CH130" s="20">
        <v>0</v>
      </c>
      <c r="CI130" s="20">
        <v>0</v>
      </c>
      <c r="CJ130" s="20">
        <v>0</v>
      </c>
      <c r="CK130" s="20">
        <v>0</v>
      </c>
      <c r="CL130" s="15" t="s">
        <v>1</v>
      </c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</row>
    <row r="131" spans="1:104" ht="31.5">
      <c r="A131" s="23" t="s">
        <v>27</v>
      </c>
      <c r="B131" s="25" t="s">
        <v>4</v>
      </c>
      <c r="C131" s="19" t="s">
        <v>1</v>
      </c>
      <c r="D131" s="20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  <c r="AT131" s="20">
        <v>0</v>
      </c>
      <c r="AU131" s="20">
        <v>0</v>
      </c>
      <c r="AV131" s="20">
        <v>0</v>
      </c>
      <c r="AW131" s="20">
        <v>0</v>
      </c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20">
        <v>0</v>
      </c>
      <c r="BE131" s="20">
        <v>0</v>
      </c>
      <c r="BF131" s="20">
        <v>0</v>
      </c>
      <c r="BG131" s="20">
        <v>0</v>
      </c>
      <c r="BH131" s="20">
        <v>0</v>
      </c>
      <c r="BI131" s="20">
        <v>0</v>
      </c>
      <c r="BJ131" s="20">
        <v>0</v>
      </c>
      <c r="BK131" s="20">
        <v>0</v>
      </c>
      <c r="BL131" s="20">
        <v>0</v>
      </c>
      <c r="BM131" s="20">
        <v>0</v>
      </c>
      <c r="BN131" s="20">
        <v>0</v>
      </c>
      <c r="BO131" s="20">
        <v>0</v>
      </c>
      <c r="BP131" s="20">
        <v>0</v>
      </c>
      <c r="BQ131" s="20">
        <v>0</v>
      </c>
      <c r="BR131" s="20">
        <v>0</v>
      </c>
      <c r="BS131" s="20">
        <v>0</v>
      </c>
      <c r="BT131" s="20">
        <v>0</v>
      </c>
      <c r="BU131" s="20">
        <v>0</v>
      </c>
      <c r="BV131" s="20">
        <v>0</v>
      </c>
      <c r="BW131" s="20">
        <v>0</v>
      </c>
      <c r="BX131" s="20">
        <v>0</v>
      </c>
      <c r="BY131" s="20">
        <v>0</v>
      </c>
      <c r="BZ131" s="20">
        <v>0</v>
      </c>
      <c r="CA131" s="20">
        <v>0</v>
      </c>
      <c r="CB131" s="20">
        <v>0</v>
      </c>
      <c r="CC131" s="20">
        <v>0</v>
      </c>
      <c r="CD131" s="20">
        <v>0</v>
      </c>
      <c r="CE131" s="20">
        <v>0</v>
      </c>
      <c r="CF131" s="20">
        <v>0</v>
      </c>
      <c r="CG131" s="20">
        <v>0</v>
      </c>
      <c r="CH131" s="20">
        <v>0</v>
      </c>
      <c r="CI131" s="20">
        <v>0</v>
      </c>
      <c r="CJ131" s="20">
        <v>0</v>
      </c>
      <c r="CK131" s="20">
        <v>0</v>
      </c>
      <c r="CL131" s="15" t="s">
        <v>1</v>
      </c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</row>
    <row r="132" spans="1:104" ht="31.5">
      <c r="A132" s="23" t="s">
        <v>27</v>
      </c>
      <c r="B132" s="25" t="s">
        <v>4</v>
      </c>
      <c r="C132" s="19" t="s">
        <v>1</v>
      </c>
      <c r="D132" s="20"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  <c r="AT132" s="20">
        <v>0</v>
      </c>
      <c r="AU132" s="20">
        <v>0</v>
      </c>
      <c r="AV132" s="20">
        <v>0</v>
      </c>
      <c r="AW132" s="20">
        <v>0</v>
      </c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20">
        <v>0</v>
      </c>
      <c r="BE132" s="20">
        <v>0</v>
      </c>
      <c r="BF132" s="20">
        <v>0</v>
      </c>
      <c r="BG132" s="20">
        <v>0</v>
      </c>
      <c r="BH132" s="20">
        <v>0</v>
      </c>
      <c r="BI132" s="20">
        <v>0</v>
      </c>
      <c r="BJ132" s="20">
        <v>0</v>
      </c>
      <c r="BK132" s="20">
        <v>0</v>
      </c>
      <c r="BL132" s="20">
        <v>0</v>
      </c>
      <c r="BM132" s="20">
        <v>0</v>
      </c>
      <c r="BN132" s="20">
        <v>0</v>
      </c>
      <c r="BO132" s="20">
        <v>0</v>
      </c>
      <c r="BP132" s="20">
        <v>0</v>
      </c>
      <c r="BQ132" s="20">
        <v>0</v>
      </c>
      <c r="BR132" s="20">
        <v>0</v>
      </c>
      <c r="BS132" s="20">
        <v>0</v>
      </c>
      <c r="BT132" s="20">
        <v>0</v>
      </c>
      <c r="BU132" s="20">
        <v>0</v>
      </c>
      <c r="BV132" s="20">
        <v>0</v>
      </c>
      <c r="BW132" s="20">
        <v>0</v>
      </c>
      <c r="BX132" s="20">
        <v>0</v>
      </c>
      <c r="BY132" s="20">
        <v>0</v>
      </c>
      <c r="BZ132" s="20">
        <v>0</v>
      </c>
      <c r="CA132" s="20">
        <v>0</v>
      </c>
      <c r="CB132" s="20">
        <v>0</v>
      </c>
      <c r="CC132" s="20">
        <v>0</v>
      </c>
      <c r="CD132" s="20">
        <v>0</v>
      </c>
      <c r="CE132" s="20">
        <v>0</v>
      </c>
      <c r="CF132" s="20">
        <v>0</v>
      </c>
      <c r="CG132" s="20">
        <v>0</v>
      </c>
      <c r="CH132" s="20">
        <v>0</v>
      </c>
      <c r="CI132" s="20">
        <v>0</v>
      </c>
      <c r="CJ132" s="20">
        <v>0</v>
      </c>
      <c r="CK132" s="20">
        <v>0</v>
      </c>
      <c r="CL132" s="15" t="s">
        <v>1</v>
      </c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</row>
    <row r="133" spans="1:104" ht="63">
      <c r="A133" s="23" t="s">
        <v>25</v>
      </c>
      <c r="B133" s="24" t="s">
        <v>26</v>
      </c>
      <c r="C133" s="19" t="s">
        <v>1</v>
      </c>
      <c r="D133" s="20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  <c r="AT133" s="20">
        <v>0</v>
      </c>
      <c r="AU133" s="20">
        <v>0</v>
      </c>
      <c r="AV133" s="20">
        <v>0</v>
      </c>
      <c r="AW133" s="20">
        <v>0</v>
      </c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>
        <v>0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>
        <v>0</v>
      </c>
      <c r="BP133" s="20">
        <v>0</v>
      </c>
      <c r="BQ133" s="20">
        <v>0</v>
      </c>
      <c r="BR133" s="20">
        <v>0</v>
      </c>
      <c r="BS133" s="20">
        <v>0</v>
      </c>
      <c r="BT133" s="20">
        <v>0</v>
      </c>
      <c r="BU133" s="20">
        <v>0</v>
      </c>
      <c r="BV133" s="20">
        <v>0</v>
      </c>
      <c r="BW133" s="20">
        <v>0</v>
      </c>
      <c r="BX133" s="20">
        <v>0</v>
      </c>
      <c r="BY133" s="20">
        <v>0</v>
      </c>
      <c r="BZ133" s="20">
        <v>0</v>
      </c>
      <c r="CA133" s="20">
        <v>0</v>
      </c>
      <c r="CB133" s="20">
        <v>0</v>
      </c>
      <c r="CC133" s="20">
        <v>0</v>
      </c>
      <c r="CD133" s="20">
        <v>0</v>
      </c>
      <c r="CE133" s="20">
        <v>0</v>
      </c>
      <c r="CF133" s="20">
        <v>0</v>
      </c>
      <c r="CG133" s="20">
        <v>0</v>
      </c>
      <c r="CH133" s="20">
        <v>0</v>
      </c>
      <c r="CI133" s="20">
        <v>0</v>
      </c>
      <c r="CJ133" s="20">
        <v>0</v>
      </c>
      <c r="CK133" s="20">
        <v>0</v>
      </c>
      <c r="CL133" s="15" t="s">
        <v>1</v>
      </c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</row>
    <row r="134" spans="1:104" ht="31.5">
      <c r="A134" s="23" t="s">
        <v>25</v>
      </c>
      <c r="B134" s="25" t="s">
        <v>4</v>
      </c>
      <c r="C134" s="19" t="s">
        <v>1</v>
      </c>
      <c r="D134" s="20">
        <v>0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>
        <v>0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v>0</v>
      </c>
      <c r="BV134" s="20">
        <v>0</v>
      </c>
      <c r="BW134" s="20">
        <v>0</v>
      </c>
      <c r="BX134" s="20">
        <v>0</v>
      </c>
      <c r="BY134" s="20">
        <v>0</v>
      </c>
      <c r="BZ134" s="20">
        <v>0</v>
      </c>
      <c r="CA134" s="20">
        <v>0</v>
      </c>
      <c r="CB134" s="20">
        <v>0</v>
      </c>
      <c r="CC134" s="20">
        <v>0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0">
        <v>0</v>
      </c>
      <c r="CK134" s="20">
        <v>0</v>
      </c>
      <c r="CL134" s="15" t="s">
        <v>1</v>
      </c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</row>
    <row r="135" spans="1:104" ht="31.5">
      <c r="A135" s="23" t="s">
        <v>25</v>
      </c>
      <c r="B135" s="25" t="s">
        <v>4</v>
      </c>
      <c r="C135" s="19" t="s">
        <v>1</v>
      </c>
      <c r="D135" s="20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>
        <v>0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v>0</v>
      </c>
      <c r="BV135" s="20">
        <v>0</v>
      </c>
      <c r="BW135" s="20">
        <v>0</v>
      </c>
      <c r="BX135" s="20">
        <v>0</v>
      </c>
      <c r="BY135" s="20">
        <v>0</v>
      </c>
      <c r="BZ135" s="20">
        <v>0</v>
      </c>
      <c r="CA135" s="20">
        <v>0</v>
      </c>
      <c r="CB135" s="20">
        <v>0</v>
      </c>
      <c r="CC135" s="20">
        <v>0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0">
        <v>0</v>
      </c>
      <c r="CK135" s="20">
        <v>0</v>
      </c>
      <c r="CL135" s="15" t="s">
        <v>1</v>
      </c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</row>
    <row r="136" spans="1:104" ht="63">
      <c r="A136" s="23" t="s">
        <v>23</v>
      </c>
      <c r="B136" s="24" t="s">
        <v>24</v>
      </c>
      <c r="C136" s="19" t="s">
        <v>1</v>
      </c>
      <c r="D136" s="20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>
        <v>0</v>
      </c>
      <c r="AU136" s="20">
        <v>0</v>
      </c>
      <c r="AV136" s="20">
        <v>0</v>
      </c>
      <c r="AW136" s="20">
        <v>0</v>
      </c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>
        <v>0</v>
      </c>
      <c r="BI136" s="20">
        <v>0</v>
      </c>
      <c r="BJ136" s="20">
        <v>0</v>
      </c>
      <c r="BK136" s="20">
        <v>0</v>
      </c>
      <c r="BL136" s="20">
        <v>0</v>
      </c>
      <c r="BM136" s="20">
        <v>0</v>
      </c>
      <c r="BN136" s="20">
        <v>0</v>
      </c>
      <c r="BO136" s="20">
        <v>0</v>
      </c>
      <c r="BP136" s="20">
        <v>0</v>
      </c>
      <c r="BQ136" s="20">
        <v>0</v>
      </c>
      <c r="BR136" s="20">
        <v>0</v>
      </c>
      <c r="BS136" s="20">
        <v>0</v>
      </c>
      <c r="BT136" s="20">
        <v>0</v>
      </c>
      <c r="BU136" s="20">
        <v>0</v>
      </c>
      <c r="BV136" s="20">
        <v>0</v>
      </c>
      <c r="BW136" s="20">
        <v>0</v>
      </c>
      <c r="BX136" s="20">
        <v>0</v>
      </c>
      <c r="BY136" s="20">
        <v>0</v>
      </c>
      <c r="BZ136" s="20">
        <v>0</v>
      </c>
      <c r="CA136" s="20">
        <v>0</v>
      </c>
      <c r="CB136" s="20">
        <v>0</v>
      </c>
      <c r="CC136" s="20">
        <v>0</v>
      </c>
      <c r="CD136" s="20">
        <v>0</v>
      </c>
      <c r="CE136" s="20">
        <v>0</v>
      </c>
      <c r="CF136" s="20">
        <v>0</v>
      </c>
      <c r="CG136" s="20">
        <v>0</v>
      </c>
      <c r="CH136" s="20">
        <v>0</v>
      </c>
      <c r="CI136" s="20">
        <v>0</v>
      </c>
      <c r="CJ136" s="20">
        <v>0</v>
      </c>
      <c r="CK136" s="20">
        <v>0</v>
      </c>
      <c r="CL136" s="15" t="s">
        <v>1</v>
      </c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</row>
    <row r="137" spans="1:104" ht="31.5">
      <c r="A137" s="23" t="s">
        <v>23</v>
      </c>
      <c r="B137" s="25" t="s">
        <v>4</v>
      </c>
      <c r="C137" s="19" t="s">
        <v>1</v>
      </c>
      <c r="D137" s="20">
        <v>0</v>
      </c>
      <c r="E137" s="20">
        <v>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>
        <v>0</v>
      </c>
      <c r="AU137" s="20">
        <v>0</v>
      </c>
      <c r="AV137" s="20">
        <v>0</v>
      </c>
      <c r="AW137" s="20">
        <v>0</v>
      </c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>
        <v>0</v>
      </c>
      <c r="BP137" s="20">
        <v>0</v>
      </c>
      <c r="BQ137" s="20">
        <v>0</v>
      </c>
      <c r="BR137" s="20">
        <v>0</v>
      </c>
      <c r="BS137" s="20">
        <v>0</v>
      </c>
      <c r="BT137" s="20">
        <v>0</v>
      </c>
      <c r="BU137" s="20">
        <v>0</v>
      </c>
      <c r="BV137" s="20">
        <v>0</v>
      </c>
      <c r="BW137" s="20">
        <v>0</v>
      </c>
      <c r="BX137" s="20">
        <v>0</v>
      </c>
      <c r="BY137" s="20">
        <v>0</v>
      </c>
      <c r="BZ137" s="20">
        <v>0</v>
      </c>
      <c r="CA137" s="20">
        <v>0</v>
      </c>
      <c r="CB137" s="20">
        <v>0</v>
      </c>
      <c r="CC137" s="20">
        <v>0</v>
      </c>
      <c r="CD137" s="20">
        <v>0</v>
      </c>
      <c r="CE137" s="20">
        <v>0</v>
      </c>
      <c r="CF137" s="20">
        <v>0</v>
      </c>
      <c r="CG137" s="20">
        <v>0</v>
      </c>
      <c r="CH137" s="20">
        <v>0</v>
      </c>
      <c r="CI137" s="20">
        <v>0</v>
      </c>
      <c r="CJ137" s="20">
        <v>0</v>
      </c>
      <c r="CK137" s="20">
        <v>0</v>
      </c>
      <c r="CL137" s="15" t="s">
        <v>1</v>
      </c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</row>
    <row r="138" spans="1:104" ht="31.5">
      <c r="A138" s="23" t="s">
        <v>23</v>
      </c>
      <c r="B138" s="25" t="s">
        <v>4</v>
      </c>
      <c r="C138" s="19" t="s">
        <v>1</v>
      </c>
      <c r="D138" s="20">
        <v>0</v>
      </c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>
        <v>0</v>
      </c>
      <c r="BP138" s="20">
        <v>0</v>
      </c>
      <c r="BQ138" s="20">
        <v>0</v>
      </c>
      <c r="BR138" s="20">
        <v>0</v>
      </c>
      <c r="BS138" s="20">
        <v>0</v>
      </c>
      <c r="BT138" s="20">
        <v>0</v>
      </c>
      <c r="BU138" s="20">
        <v>0</v>
      </c>
      <c r="BV138" s="20">
        <v>0</v>
      </c>
      <c r="BW138" s="20">
        <v>0</v>
      </c>
      <c r="BX138" s="20">
        <v>0</v>
      </c>
      <c r="BY138" s="20">
        <v>0</v>
      </c>
      <c r="BZ138" s="20">
        <v>0</v>
      </c>
      <c r="CA138" s="20">
        <v>0</v>
      </c>
      <c r="CB138" s="20">
        <v>0</v>
      </c>
      <c r="CC138" s="20">
        <v>0</v>
      </c>
      <c r="CD138" s="20">
        <v>0</v>
      </c>
      <c r="CE138" s="20">
        <v>0</v>
      </c>
      <c r="CF138" s="20">
        <v>0</v>
      </c>
      <c r="CG138" s="20">
        <v>0</v>
      </c>
      <c r="CH138" s="20">
        <v>0</v>
      </c>
      <c r="CI138" s="20">
        <v>0</v>
      </c>
      <c r="CJ138" s="20">
        <v>0</v>
      </c>
      <c r="CK138" s="20">
        <v>0</v>
      </c>
      <c r="CL138" s="15" t="s">
        <v>1</v>
      </c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</row>
    <row r="139" spans="1:104" ht="63">
      <c r="A139" s="23" t="s">
        <v>22</v>
      </c>
      <c r="B139" s="24" t="s">
        <v>21</v>
      </c>
      <c r="C139" s="19" t="s">
        <v>1</v>
      </c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  <c r="AT139" s="20">
        <v>0</v>
      </c>
      <c r="AU139" s="20">
        <v>0</v>
      </c>
      <c r="AV139" s="20">
        <v>0</v>
      </c>
      <c r="AW139" s="20">
        <v>0</v>
      </c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>
        <v>0</v>
      </c>
      <c r="BI139" s="20">
        <v>0</v>
      </c>
      <c r="BJ139" s="20">
        <v>0</v>
      </c>
      <c r="BK139" s="20">
        <v>0</v>
      </c>
      <c r="BL139" s="20">
        <v>0</v>
      </c>
      <c r="BM139" s="20">
        <v>0</v>
      </c>
      <c r="BN139" s="20">
        <v>0</v>
      </c>
      <c r="BO139" s="20">
        <v>0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v>0</v>
      </c>
      <c r="BV139" s="20">
        <v>0</v>
      </c>
      <c r="BW139" s="20">
        <v>0</v>
      </c>
      <c r="BX139" s="20">
        <v>0</v>
      </c>
      <c r="BY139" s="20">
        <v>0</v>
      </c>
      <c r="BZ139" s="20">
        <v>0</v>
      </c>
      <c r="CA139" s="20">
        <v>0</v>
      </c>
      <c r="CB139" s="20">
        <v>0</v>
      </c>
      <c r="CC139" s="20">
        <v>0</v>
      </c>
      <c r="CD139" s="20">
        <v>0</v>
      </c>
      <c r="CE139" s="20">
        <v>0</v>
      </c>
      <c r="CF139" s="20">
        <v>0</v>
      </c>
      <c r="CG139" s="20">
        <v>0</v>
      </c>
      <c r="CH139" s="20">
        <v>0</v>
      </c>
      <c r="CI139" s="20">
        <v>0</v>
      </c>
      <c r="CJ139" s="20">
        <v>0</v>
      </c>
      <c r="CK139" s="20">
        <v>0</v>
      </c>
      <c r="CL139" s="15" t="s">
        <v>1</v>
      </c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</row>
    <row r="140" spans="1:104" ht="47.25">
      <c r="A140" s="23" t="s">
        <v>19</v>
      </c>
      <c r="B140" s="24" t="s">
        <v>20</v>
      </c>
      <c r="C140" s="19" t="s">
        <v>1</v>
      </c>
      <c r="D140" s="20">
        <v>0</v>
      </c>
      <c r="E140" s="20"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20">
        <v>0</v>
      </c>
      <c r="BS140" s="20">
        <v>0</v>
      </c>
      <c r="BT140" s="20">
        <v>0</v>
      </c>
      <c r="BU140" s="20">
        <v>0</v>
      </c>
      <c r="BV140" s="20">
        <v>0</v>
      </c>
      <c r="BW140" s="20">
        <v>0</v>
      </c>
      <c r="BX140" s="20">
        <v>0</v>
      </c>
      <c r="BY140" s="20">
        <v>0</v>
      </c>
      <c r="BZ140" s="20">
        <v>0</v>
      </c>
      <c r="CA140" s="20">
        <v>0</v>
      </c>
      <c r="CB140" s="20">
        <v>0</v>
      </c>
      <c r="CC140" s="20">
        <v>0</v>
      </c>
      <c r="CD140" s="20">
        <v>0</v>
      </c>
      <c r="CE140" s="20">
        <v>0</v>
      </c>
      <c r="CF140" s="20">
        <v>0</v>
      </c>
      <c r="CG140" s="20">
        <v>0</v>
      </c>
      <c r="CH140" s="20">
        <v>0</v>
      </c>
      <c r="CI140" s="20">
        <v>0</v>
      </c>
      <c r="CJ140" s="20">
        <v>0</v>
      </c>
      <c r="CK140" s="20">
        <v>0</v>
      </c>
      <c r="CL140" s="15" t="s">
        <v>1</v>
      </c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</row>
    <row r="141" spans="1:104" ht="31.5">
      <c r="A141" s="23" t="s">
        <v>19</v>
      </c>
      <c r="B141" s="25" t="s">
        <v>4</v>
      </c>
      <c r="C141" s="19" t="s">
        <v>1</v>
      </c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  <c r="AT141" s="20">
        <v>0</v>
      </c>
      <c r="AU141" s="20">
        <v>0</v>
      </c>
      <c r="AV141" s="20">
        <v>0</v>
      </c>
      <c r="AW141" s="20">
        <v>0</v>
      </c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>
        <v>0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0">
        <v>0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v>0</v>
      </c>
      <c r="BV141" s="20">
        <v>0</v>
      </c>
      <c r="BW141" s="20">
        <v>0</v>
      </c>
      <c r="BX141" s="20">
        <v>0</v>
      </c>
      <c r="BY141" s="20">
        <v>0</v>
      </c>
      <c r="BZ141" s="20">
        <v>0</v>
      </c>
      <c r="CA141" s="20">
        <v>0</v>
      </c>
      <c r="CB141" s="20">
        <v>0</v>
      </c>
      <c r="CC141" s="20">
        <v>0</v>
      </c>
      <c r="CD141" s="20">
        <v>0</v>
      </c>
      <c r="CE141" s="20">
        <v>0</v>
      </c>
      <c r="CF141" s="20">
        <v>0</v>
      </c>
      <c r="CG141" s="20">
        <v>0</v>
      </c>
      <c r="CH141" s="20">
        <v>0</v>
      </c>
      <c r="CI141" s="20">
        <v>0</v>
      </c>
      <c r="CJ141" s="20">
        <v>0</v>
      </c>
      <c r="CK141" s="20">
        <v>0</v>
      </c>
      <c r="CL141" s="15" t="s">
        <v>1</v>
      </c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</row>
    <row r="142" spans="1:104" ht="31.5">
      <c r="A142" s="23" t="s">
        <v>19</v>
      </c>
      <c r="B142" s="25" t="s">
        <v>4</v>
      </c>
      <c r="C142" s="19" t="s">
        <v>1</v>
      </c>
      <c r="D142" s="20"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0">
        <v>0</v>
      </c>
      <c r="AW142" s="20">
        <v>0</v>
      </c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20">
        <v>0</v>
      </c>
      <c r="BE142" s="20">
        <v>0</v>
      </c>
      <c r="BF142" s="20">
        <v>0</v>
      </c>
      <c r="BG142" s="20">
        <v>0</v>
      </c>
      <c r="BH142" s="20">
        <v>0</v>
      </c>
      <c r="BI142" s="20">
        <v>0</v>
      </c>
      <c r="BJ142" s="20">
        <v>0</v>
      </c>
      <c r="BK142" s="20">
        <v>0</v>
      </c>
      <c r="BL142" s="20">
        <v>0</v>
      </c>
      <c r="BM142" s="20">
        <v>0</v>
      </c>
      <c r="BN142" s="20">
        <v>0</v>
      </c>
      <c r="BO142" s="20">
        <v>0</v>
      </c>
      <c r="BP142" s="20">
        <v>0</v>
      </c>
      <c r="BQ142" s="20">
        <v>0</v>
      </c>
      <c r="BR142" s="20">
        <v>0</v>
      </c>
      <c r="BS142" s="20">
        <v>0</v>
      </c>
      <c r="BT142" s="20">
        <v>0</v>
      </c>
      <c r="BU142" s="20">
        <v>0</v>
      </c>
      <c r="BV142" s="20">
        <v>0</v>
      </c>
      <c r="BW142" s="20">
        <v>0</v>
      </c>
      <c r="BX142" s="20">
        <v>0</v>
      </c>
      <c r="BY142" s="20">
        <v>0</v>
      </c>
      <c r="BZ142" s="20">
        <v>0</v>
      </c>
      <c r="CA142" s="20">
        <v>0</v>
      </c>
      <c r="CB142" s="20">
        <v>0</v>
      </c>
      <c r="CC142" s="20">
        <v>0</v>
      </c>
      <c r="CD142" s="20">
        <v>0</v>
      </c>
      <c r="CE142" s="20">
        <v>0</v>
      </c>
      <c r="CF142" s="20">
        <v>0</v>
      </c>
      <c r="CG142" s="20">
        <v>0</v>
      </c>
      <c r="CH142" s="20">
        <v>0</v>
      </c>
      <c r="CI142" s="20">
        <v>0</v>
      </c>
      <c r="CJ142" s="20">
        <v>0</v>
      </c>
      <c r="CK142" s="20">
        <v>0</v>
      </c>
      <c r="CL142" s="15" t="s">
        <v>1</v>
      </c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</row>
    <row r="143" spans="1:104" ht="63">
      <c r="A143" s="23" t="s">
        <v>17</v>
      </c>
      <c r="B143" s="24" t="s">
        <v>18</v>
      </c>
      <c r="C143" s="19" t="s">
        <v>1</v>
      </c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  <c r="AT143" s="20">
        <v>0</v>
      </c>
      <c r="AU143" s="20">
        <v>0</v>
      </c>
      <c r="AV143" s="20">
        <v>0</v>
      </c>
      <c r="AW143" s="20">
        <v>0</v>
      </c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20">
        <v>0</v>
      </c>
      <c r="BE143" s="20">
        <v>0</v>
      </c>
      <c r="BF143" s="20">
        <v>0</v>
      </c>
      <c r="BG143" s="20">
        <v>0</v>
      </c>
      <c r="BH143" s="20">
        <v>0</v>
      </c>
      <c r="BI143" s="20">
        <v>0</v>
      </c>
      <c r="BJ143" s="20">
        <v>0</v>
      </c>
      <c r="BK143" s="20">
        <v>0</v>
      </c>
      <c r="BL143" s="20">
        <v>0</v>
      </c>
      <c r="BM143" s="20">
        <v>0</v>
      </c>
      <c r="BN143" s="20">
        <v>0</v>
      </c>
      <c r="BO143" s="20">
        <v>0</v>
      </c>
      <c r="BP143" s="20">
        <v>0</v>
      </c>
      <c r="BQ143" s="20">
        <v>0</v>
      </c>
      <c r="BR143" s="20">
        <v>0</v>
      </c>
      <c r="BS143" s="20">
        <v>0</v>
      </c>
      <c r="BT143" s="20">
        <v>0</v>
      </c>
      <c r="BU143" s="20">
        <v>0</v>
      </c>
      <c r="BV143" s="20">
        <v>0</v>
      </c>
      <c r="BW143" s="20">
        <v>0</v>
      </c>
      <c r="BX143" s="20">
        <v>0</v>
      </c>
      <c r="BY143" s="20">
        <v>0</v>
      </c>
      <c r="BZ143" s="20">
        <v>0</v>
      </c>
      <c r="CA143" s="20">
        <v>0</v>
      </c>
      <c r="CB143" s="20">
        <v>0</v>
      </c>
      <c r="CC143" s="20">
        <v>0</v>
      </c>
      <c r="CD143" s="20">
        <v>0</v>
      </c>
      <c r="CE143" s="20">
        <v>0</v>
      </c>
      <c r="CF143" s="20">
        <v>0</v>
      </c>
      <c r="CG143" s="20">
        <v>0</v>
      </c>
      <c r="CH143" s="20">
        <v>0</v>
      </c>
      <c r="CI143" s="20">
        <v>0</v>
      </c>
      <c r="CJ143" s="20">
        <v>0</v>
      </c>
      <c r="CK143" s="20">
        <v>0</v>
      </c>
      <c r="CL143" s="15" t="s">
        <v>1</v>
      </c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</row>
    <row r="144" spans="1:104" ht="31.5">
      <c r="A144" s="23" t="s">
        <v>17</v>
      </c>
      <c r="B144" s="25" t="s">
        <v>4</v>
      </c>
      <c r="C144" s="19" t="s">
        <v>1</v>
      </c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  <c r="AT144" s="20">
        <v>0</v>
      </c>
      <c r="AU144" s="20">
        <v>0</v>
      </c>
      <c r="AV144" s="20">
        <v>0</v>
      </c>
      <c r="AW144" s="20">
        <v>0</v>
      </c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20">
        <v>0</v>
      </c>
      <c r="BE144" s="20">
        <v>0</v>
      </c>
      <c r="BF144" s="20">
        <v>0</v>
      </c>
      <c r="BG144" s="20">
        <v>0</v>
      </c>
      <c r="BH144" s="20">
        <v>0</v>
      </c>
      <c r="BI144" s="20">
        <v>0</v>
      </c>
      <c r="BJ144" s="20">
        <v>0</v>
      </c>
      <c r="BK144" s="20">
        <v>0</v>
      </c>
      <c r="BL144" s="20">
        <v>0</v>
      </c>
      <c r="BM144" s="20">
        <v>0</v>
      </c>
      <c r="BN144" s="20">
        <v>0</v>
      </c>
      <c r="BO144" s="20">
        <v>0</v>
      </c>
      <c r="BP144" s="20">
        <v>0</v>
      </c>
      <c r="BQ144" s="20">
        <v>0</v>
      </c>
      <c r="BR144" s="20">
        <v>0</v>
      </c>
      <c r="BS144" s="20">
        <v>0</v>
      </c>
      <c r="BT144" s="20">
        <v>0</v>
      </c>
      <c r="BU144" s="20">
        <v>0</v>
      </c>
      <c r="BV144" s="20">
        <v>0</v>
      </c>
      <c r="BW144" s="20">
        <v>0</v>
      </c>
      <c r="BX144" s="20">
        <v>0</v>
      </c>
      <c r="BY144" s="20">
        <v>0</v>
      </c>
      <c r="BZ144" s="20">
        <v>0</v>
      </c>
      <c r="CA144" s="20">
        <v>0</v>
      </c>
      <c r="CB144" s="20">
        <v>0</v>
      </c>
      <c r="CC144" s="20">
        <v>0</v>
      </c>
      <c r="CD144" s="20">
        <v>0</v>
      </c>
      <c r="CE144" s="20">
        <v>0</v>
      </c>
      <c r="CF144" s="20">
        <v>0</v>
      </c>
      <c r="CG144" s="20">
        <v>0</v>
      </c>
      <c r="CH144" s="20">
        <v>0</v>
      </c>
      <c r="CI144" s="20">
        <v>0</v>
      </c>
      <c r="CJ144" s="20">
        <v>0</v>
      </c>
      <c r="CK144" s="20">
        <v>0</v>
      </c>
      <c r="CL144" s="15" t="s">
        <v>1</v>
      </c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</row>
    <row r="145" spans="1:104" ht="31.5">
      <c r="A145" s="23" t="s">
        <v>17</v>
      </c>
      <c r="B145" s="25" t="s">
        <v>4</v>
      </c>
      <c r="C145" s="19" t="s">
        <v>1</v>
      </c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  <c r="AT145" s="20">
        <v>0</v>
      </c>
      <c r="AU145" s="20">
        <v>0</v>
      </c>
      <c r="AV145" s="20">
        <v>0</v>
      </c>
      <c r="AW145" s="20">
        <v>0</v>
      </c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20">
        <v>0</v>
      </c>
      <c r="BE145" s="20">
        <v>0</v>
      </c>
      <c r="BF145" s="20">
        <v>0</v>
      </c>
      <c r="BG145" s="20">
        <v>0</v>
      </c>
      <c r="BH145" s="20">
        <v>0</v>
      </c>
      <c r="BI145" s="20">
        <v>0</v>
      </c>
      <c r="BJ145" s="20">
        <v>0</v>
      </c>
      <c r="BK145" s="20">
        <v>0</v>
      </c>
      <c r="BL145" s="20">
        <v>0</v>
      </c>
      <c r="BM145" s="20">
        <v>0</v>
      </c>
      <c r="BN145" s="20">
        <v>0</v>
      </c>
      <c r="BO145" s="20">
        <v>0</v>
      </c>
      <c r="BP145" s="20">
        <v>0</v>
      </c>
      <c r="BQ145" s="20">
        <v>0</v>
      </c>
      <c r="BR145" s="20">
        <v>0</v>
      </c>
      <c r="BS145" s="20">
        <v>0</v>
      </c>
      <c r="BT145" s="20">
        <v>0</v>
      </c>
      <c r="BU145" s="20">
        <v>0</v>
      </c>
      <c r="BV145" s="20">
        <v>0</v>
      </c>
      <c r="BW145" s="20">
        <v>0</v>
      </c>
      <c r="BX145" s="20">
        <v>0</v>
      </c>
      <c r="BY145" s="20">
        <v>0</v>
      </c>
      <c r="BZ145" s="20">
        <v>0</v>
      </c>
      <c r="CA145" s="20">
        <v>0</v>
      </c>
      <c r="CB145" s="20">
        <v>0</v>
      </c>
      <c r="CC145" s="20">
        <v>0</v>
      </c>
      <c r="CD145" s="20">
        <v>0</v>
      </c>
      <c r="CE145" s="20">
        <v>0</v>
      </c>
      <c r="CF145" s="20">
        <v>0</v>
      </c>
      <c r="CG145" s="20">
        <v>0</v>
      </c>
      <c r="CH145" s="20">
        <v>0</v>
      </c>
      <c r="CI145" s="20">
        <v>0</v>
      </c>
      <c r="CJ145" s="20">
        <v>0</v>
      </c>
      <c r="CK145" s="20">
        <v>0</v>
      </c>
      <c r="CL145" s="15" t="s">
        <v>1</v>
      </c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</row>
    <row r="146" spans="1:104" s="28" customFormat="1" ht="94.5">
      <c r="A146" s="32" t="s">
        <v>16</v>
      </c>
      <c r="B146" s="31" t="s">
        <v>15</v>
      </c>
      <c r="C146" s="30" t="s">
        <v>1</v>
      </c>
      <c r="D146" s="29">
        <f>D150</f>
        <v>20.079999999999998</v>
      </c>
      <c r="E146" s="29">
        <f t="shared" ref="E146:BP146" si="174">E150</f>
        <v>0</v>
      </c>
      <c r="F146" s="29">
        <f t="shared" si="174"/>
        <v>0</v>
      </c>
      <c r="G146" s="29">
        <f t="shared" si="174"/>
        <v>0</v>
      </c>
      <c r="H146" s="29">
        <f t="shared" si="174"/>
        <v>0</v>
      </c>
      <c r="I146" s="29">
        <f t="shared" si="174"/>
        <v>0</v>
      </c>
      <c r="J146" s="29">
        <f t="shared" si="174"/>
        <v>0</v>
      </c>
      <c r="K146" s="29">
        <f t="shared" si="174"/>
        <v>0</v>
      </c>
      <c r="L146" s="29">
        <f t="shared" si="174"/>
        <v>0</v>
      </c>
      <c r="M146" s="29">
        <f t="shared" si="174"/>
        <v>0</v>
      </c>
      <c r="N146" s="29">
        <f t="shared" si="174"/>
        <v>0</v>
      </c>
      <c r="O146" s="29">
        <f t="shared" si="174"/>
        <v>0</v>
      </c>
      <c r="P146" s="29">
        <f t="shared" si="174"/>
        <v>0</v>
      </c>
      <c r="Q146" s="29">
        <f t="shared" si="174"/>
        <v>0</v>
      </c>
      <c r="R146" s="29">
        <f t="shared" si="174"/>
        <v>0</v>
      </c>
      <c r="S146" s="29">
        <f t="shared" si="174"/>
        <v>0</v>
      </c>
      <c r="T146" s="29">
        <f t="shared" si="174"/>
        <v>0</v>
      </c>
      <c r="U146" s="29">
        <f t="shared" si="174"/>
        <v>0</v>
      </c>
      <c r="V146" s="29">
        <f t="shared" si="174"/>
        <v>0</v>
      </c>
      <c r="W146" s="29">
        <f t="shared" si="174"/>
        <v>0</v>
      </c>
      <c r="X146" s="29">
        <f t="shared" si="174"/>
        <v>0</v>
      </c>
      <c r="Y146" s="29">
        <f t="shared" si="174"/>
        <v>0</v>
      </c>
      <c r="Z146" s="29">
        <f t="shared" si="174"/>
        <v>0</v>
      </c>
      <c r="AA146" s="29">
        <f t="shared" si="174"/>
        <v>0</v>
      </c>
      <c r="AB146" s="29">
        <f t="shared" si="174"/>
        <v>0</v>
      </c>
      <c r="AC146" s="29">
        <f t="shared" si="174"/>
        <v>0</v>
      </c>
      <c r="AD146" s="29">
        <f t="shared" si="174"/>
        <v>0</v>
      </c>
      <c r="AE146" s="29">
        <f t="shared" si="174"/>
        <v>0</v>
      </c>
      <c r="AF146" s="29">
        <f t="shared" si="174"/>
        <v>0</v>
      </c>
      <c r="AG146" s="29">
        <f t="shared" si="174"/>
        <v>0</v>
      </c>
      <c r="AH146" s="29">
        <f t="shared" si="174"/>
        <v>0</v>
      </c>
      <c r="AI146" s="29">
        <f t="shared" si="174"/>
        <v>20.079999999999998</v>
      </c>
      <c r="AJ146" s="29">
        <f t="shared" si="174"/>
        <v>0</v>
      </c>
      <c r="AK146" s="29">
        <f t="shared" si="174"/>
        <v>0</v>
      </c>
      <c r="AL146" s="29">
        <f t="shared" si="174"/>
        <v>5.2</v>
      </c>
      <c r="AM146" s="29">
        <f t="shared" si="174"/>
        <v>0</v>
      </c>
      <c r="AN146" s="29">
        <f t="shared" si="174"/>
        <v>0</v>
      </c>
      <c r="AO146" s="29">
        <f t="shared" si="174"/>
        <v>0</v>
      </c>
      <c r="AP146" s="29">
        <f t="shared" si="174"/>
        <v>0</v>
      </c>
      <c r="AQ146" s="29">
        <f t="shared" si="174"/>
        <v>0</v>
      </c>
      <c r="AR146" s="29">
        <f t="shared" si="174"/>
        <v>0</v>
      </c>
      <c r="AS146" s="29">
        <f t="shared" si="174"/>
        <v>0</v>
      </c>
      <c r="AT146" s="29">
        <f t="shared" si="174"/>
        <v>0</v>
      </c>
      <c r="AU146" s="29">
        <f t="shared" si="174"/>
        <v>0</v>
      </c>
      <c r="AV146" s="29">
        <f t="shared" si="174"/>
        <v>0</v>
      </c>
      <c r="AW146" s="29">
        <f t="shared" si="174"/>
        <v>0</v>
      </c>
      <c r="AX146" s="29">
        <f t="shared" si="174"/>
        <v>0</v>
      </c>
      <c r="AY146" s="29">
        <f t="shared" si="174"/>
        <v>0</v>
      </c>
      <c r="AZ146" s="29">
        <f t="shared" si="174"/>
        <v>0</v>
      </c>
      <c r="BA146" s="29">
        <f t="shared" si="174"/>
        <v>0</v>
      </c>
      <c r="BB146" s="29">
        <f t="shared" si="174"/>
        <v>0</v>
      </c>
      <c r="BC146" s="29">
        <f t="shared" si="174"/>
        <v>0</v>
      </c>
      <c r="BD146" s="29">
        <f t="shared" si="174"/>
        <v>0</v>
      </c>
      <c r="BE146" s="29">
        <f t="shared" si="174"/>
        <v>0</v>
      </c>
      <c r="BF146" s="29">
        <f t="shared" si="174"/>
        <v>0</v>
      </c>
      <c r="BG146" s="29">
        <f t="shared" si="174"/>
        <v>0</v>
      </c>
      <c r="BH146" s="29">
        <f t="shared" si="174"/>
        <v>0</v>
      </c>
      <c r="BI146" s="29">
        <f t="shared" si="174"/>
        <v>0</v>
      </c>
      <c r="BJ146" s="29">
        <f t="shared" si="174"/>
        <v>0</v>
      </c>
      <c r="BK146" s="29">
        <f t="shared" si="174"/>
        <v>0</v>
      </c>
      <c r="BL146" s="29">
        <f t="shared" si="174"/>
        <v>0</v>
      </c>
      <c r="BM146" s="29">
        <f t="shared" si="174"/>
        <v>0</v>
      </c>
      <c r="BN146" s="29">
        <f t="shared" si="174"/>
        <v>0</v>
      </c>
      <c r="BO146" s="29">
        <f t="shared" si="174"/>
        <v>0</v>
      </c>
      <c r="BP146" s="29">
        <f t="shared" si="174"/>
        <v>0</v>
      </c>
      <c r="BQ146" s="29">
        <f t="shared" ref="BQ146:CK146" si="175">BQ150</f>
        <v>0</v>
      </c>
      <c r="BR146" s="29">
        <f t="shared" si="175"/>
        <v>0</v>
      </c>
      <c r="BS146" s="29">
        <f t="shared" si="175"/>
        <v>0</v>
      </c>
      <c r="BT146" s="29">
        <f t="shared" si="175"/>
        <v>0</v>
      </c>
      <c r="BU146" s="29">
        <f t="shared" si="175"/>
        <v>0</v>
      </c>
      <c r="BV146" s="29">
        <f t="shared" si="175"/>
        <v>0</v>
      </c>
      <c r="BW146" s="29">
        <f t="shared" si="175"/>
        <v>0</v>
      </c>
      <c r="BX146" s="29">
        <f t="shared" si="175"/>
        <v>0</v>
      </c>
      <c r="BY146" s="29">
        <f t="shared" si="175"/>
        <v>20.079999999999998</v>
      </c>
      <c r="BZ146" s="29">
        <f t="shared" si="175"/>
        <v>0</v>
      </c>
      <c r="CA146" s="29">
        <f t="shared" si="175"/>
        <v>0</v>
      </c>
      <c r="CB146" s="29">
        <f t="shared" si="175"/>
        <v>5.2</v>
      </c>
      <c r="CC146" s="29">
        <f t="shared" si="175"/>
        <v>0</v>
      </c>
      <c r="CD146" s="29">
        <f t="shared" si="175"/>
        <v>0</v>
      </c>
      <c r="CE146" s="29">
        <f t="shared" si="175"/>
        <v>0</v>
      </c>
      <c r="CF146" s="29">
        <f t="shared" si="175"/>
        <v>0</v>
      </c>
      <c r="CG146" s="29">
        <f t="shared" si="175"/>
        <v>0</v>
      </c>
      <c r="CH146" s="29">
        <f t="shared" si="175"/>
        <v>0</v>
      </c>
      <c r="CI146" s="29">
        <f t="shared" si="175"/>
        <v>0</v>
      </c>
      <c r="CJ146" s="29">
        <f t="shared" si="175"/>
        <v>0</v>
      </c>
      <c r="CK146" s="29">
        <f t="shared" si="175"/>
        <v>0</v>
      </c>
      <c r="CL146" s="83" t="s">
        <v>1</v>
      </c>
    </row>
    <row r="147" spans="1:104" ht="78.75">
      <c r="A147" s="23" t="s">
        <v>13</v>
      </c>
      <c r="B147" s="24" t="s">
        <v>14</v>
      </c>
      <c r="C147" s="19" t="s">
        <v>1</v>
      </c>
      <c r="D147" s="20"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  <c r="AT147" s="20">
        <v>0</v>
      </c>
      <c r="AU147" s="20">
        <v>0</v>
      </c>
      <c r="AV147" s="20">
        <v>0</v>
      </c>
      <c r="AW147" s="20">
        <v>0</v>
      </c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20">
        <v>0</v>
      </c>
      <c r="BE147" s="20">
        <v>0</v>
      </c>
      <c r="BF147" s="20">
        <v>0</v>
      </c>
      <c r="BG147" s="20">
        <v>0</v>
      </c>
      <c r="BH147" s="20">
        <v>0</v>
      </c>
      <c r="BI147" s="20">
        <v>0</v>
      </c>
      <c r="BJ147" s="20">
        <v>0</v>
      </c>
      <c r="BK147" s="20">
        <v>0</v>
      </c>
      <c r="BL147" s="20">
        <v>0</v>
      </c>
      <c r="BM147" s="20">
        <v>0</v>
      </c>
      <c r="BN147" s="20">
        <v>0</v>
      </c>
      <c r="BO147" s="20">
        <v>0</v>
      </c>
      <c r="BP147" s="20">
        <v>0</v>
      </c>
      <c r="BQ147" s="20">
        <v>0</v>
      </c>
      <c r="BR147" s="20">
        <v>0</v>
      </c>
      <c r="BS147" s="20">
        <v>0</v>
      </c>
      <c r="BT147" s="20">
        <v>0</v>
      </c>
      <c r="BU147" s="20">
        <v>0</v>
      </c>
      <c r="BV147" s="20">
        <v>0</v>
      </c>
      <c r="BW147" s="20">
        <v>0</v>
      </c>
      <c r="BX147" s="20">
        <v>0</v>
      </c>
      <c r="BY147" s="20">
        <v>0</v>
      </c>
      <c r="BZ147" s="20">
        <v>0</v>
      </c>
      <c r="CA147" s="20">
        <v>0</v>
      </c>
      <c r="CB147" s="20">
        <v>0</v>
      </c>
      <c r="CC147" s="20">
        <v>0</v>
      </c>
      <c r="CD147" s="20">
        <v>0</v>
      </c>
      <c r="CE147" s="20">
        <v>0</v>
      </c>
      <c r="CF147" s="20">
        <v>0</v>
      </c>
      <c r="CG147" s="20">
        <v>0</v>
      </c>
      <c r="CH147" s="20">
        <v>0</v>
      </c>
      <c r="CI147" s="20">
        <v>0</v>
      </c>
      <c r="CJ147" s="20">
        <v>0</v>
      </c>
      <c r="CK147" s="20">
        <v>0</v>
      </c>
      <c r="CL147" s="15" t="s">
        <v>1</v>
      </c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</row>
    <row r="148" spans="1:104" ht="31.5">
      <c r="A148" s="23" t="s">
        <v>13</v>
      </c>
      <c r="B148" s="25" t="s">
        <v>4</v>
      </c>
      <c r="C148" s="19" t="s">
        <v>1</v>
      </c>
      <c r="D148" s="20">
        <v>0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  <c r="AT148" s="20">
        <v>0</v>
      </c>
      <c r="AU148" s="20">
        <v>0</v>
      </c>
      <c r="AV148" s="20">
        <v>0</v>
      </c>
      <c r="AW148" s="20">
        <v>0</v>
      </c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20">
        <v>0</v>
      </c>
      <c r="BE148" s="20">
        <v>0</v>
      </c>
      <c r="BF148" s="20">
        <v>0</v>
      </c>
      <c r="BG148" s="20">
        <v>0</v>
      </c>
      <c r="BH148" s="20">
        <v>0</v>
      </c>
      <c r="BI148" s="20">
        <v>0</v>
      </c>
      <c r="BJ148" s="20">
        <v>0</v>
      </c>
      <c r="BK148" s="20">
        <v>0</v>
      </c>
      <c r="BL148" s="20">
        <v>0</v>
      </c>
      <c r="BM148" s="20">
        <v>0</v>
      </c>
      <c r="BN148" s="20">
        <v>0</v>
      </c>
      <c r="BO148" s="20">
        <v>0</v>
      </c>
      <c r="BP148" s="20">
        <v>0</v>
      </c>
      <c r="BQ148" s="20">
        <v>0</v>
      </c>
      <c r="BR148" s="20">
        <v>0</v>
      </c>
      <c r="BS148" s="20">
        <v>0</v>
      </c>
      <c r="BT148" s="20">
        <v>0</v>
      </c>
      <c r="BU148" s="20">
        <v>0</v>
      </c>
      <c r="BV148" s="20">
        <v>0</v>
      </c>
      <c r="BW148" s="20">
        <v>0</v>
      </c>
      <c r="BX148" s="20">
        <v>0</v>
      </c>
      <c r="BY148" s="20">
        <v>0</v>
      </c>
      <c r="BZ148" s="20">
        <v>0</v>
      </c>
      <c r="CA148" s="20">
        <v>0</v>
      </c>
      <c r="CB148" s="20">
        <v>0</v>
      </c>
      <c r="CC148" s="20">
        <v>0</v>
      </c>
      <c r="CD148" s="20">
        <v>0</v>
      </c>
      <c r="CE148" s="20">
        <v>0</v>
      </c>
      <c r="CF148" s="20">
        <v>0</v>
      </c>
      <c r="CG148" s="20">
        <v>0</v>
      </c>
      <c r="CH148" s="20">
        <v>0</v>
      </c>
      <c r="CI148" s="20">
        <v>0</v>
      </c>
      <c r="CJ148" s="20">
        <v>0</v>
      </c>
      <c r="CK148" s="20">
        <v>0</v>
      </c>
      <c r="CL148" s="15" t="s">
        <v>1</v>
      </c>
    </row>
    <row r="149" spans="1:104" ht="31.5">
      <c r="A149" s="23" t="s">
        <v>13</v>
      </c>
      <c r="B149" s="25" t="s">
        <v>4</v>
      </c>
      <c r="C149" s="19" t="s">
        <v>1</v>
      </c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0">
        <v>0</v>
      </c>
      <c r="AW149" s="20">
        <v>0</v>
      </c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20">
        <v>0</v>
      </c>
      <c r="BE149" s="20">
        <v>0</v>
      </c>
      <c r="BF149" s="20">
        <v>0</v>
      </c>
      <c r="BG149" s="20">
        <v>0</v>
      </c>
      <c r="BH149" s="20">
        <v>0</v>
      </c>
      <c r="BI149" s="20">
        <v>0</v>
      </c>
      <c r="BJ149" s="20">
        <v>0</v>
      </c>
      <c r="BK149" s="20">
        <v>0</v>
      </c>
      <c r="BL149" s="20">
        <v>0</v>
      </c>
      <c r="BM149" s="20">
        <v>0</v>
      </c>
      <c r="BN149" s="20">
        <v>0</v>
      </c>
      <c r="BO149" s="20">
        <v>0</v>
      </c>
      <c r="BP149" s="20">
        <v>0</v>
      </c>
      <c r="BQ149" s="20">
        <v>0</v>
      </c>
      <c r="BR149" s="20">
        <v>0</v>
      </c>
      <c r="BS149" s="20">
        <v>0</v>
      </c>
      <c r="BT149" s="20">
        <v>0</v>
      </c>
      <c r="BU149" s="20">
        <v>0</v>
      </c>
      <c r="BV149" s="20">
        <v>0</v>
      </c>
      <c r="BW149" s="20">
        <v>0</v>
      </c>
      <c r="BX149" s="20">
        <v>0</v>
      </c>
      <c r="BY149" s="20">
        <v>0</v>
      </c>
      <c r="BZ149" s="20">
        <v>0</v>
      </c>
      <c r="CA149" s="20">
        <v>0</v>
      </c>
      <c r="CB149" s="20">
        <v>0</v>
      </c>
      <c r="CC149" s="20">
        <v>0</v>
      </c>
      <c r="CD149" s="20">
        <v>0</v>
      </c>
      <c r="CE149" s="20">
        <v>0</v>
      </c>
      <c r="CF149" s="20">
        <v>0</v>
      </c>
      <c r="CG149" s="20">
        <v>0</v>
      </c>
      <c r="CH149" s="20">
        <v>0</v>
      </c>
      <c r="CI149" s="20">
        <v>0</v>
      </c>
      <c r="CJ149" s="20">
        <v>0</v>
      </c>
      <c r="CK149" s="20">
        <v>0</v>
      </c>
      <c r="CL149" s="15" t="s">
        <v>1</v>
      </c>
    </row>
    <row r="150" spans="1:104" s="28" customFormat="1" ht="78.75">
      <c r="A150" s="32" t="s">
        <v>11</v>
      </c>
      <c r="B150" s="31" t="s">
        <v>12</v>
      </c>
      <c r="C150" s="30" t="s">
        <v>1</v>
      </c>
      <c r="D150" s="29">
        <f>D151</f>
        <v>20.079999999999998</v>
      </c>
      <c r="E150" s="29">
        <f t="shared" ref="E150:AI150" si="176">E151</f>
        <v>0</v>
      </c>
      <c r="F150" s="29">
        <f t="shared" si="176"/>
        <v>0</v>
      </c>
      <c r="G150" s="29">
        <f t="shared" si="176"/>
        <v>0</v>
      </c>
      <c r="H150" s="29">
        <f t="shared" si="176"/>
        <v>0</v>
      </c>
      <c r="I150" s="29">
        <f t="shared" si="176"/>
        <v>0</v>
      </c>
      <c r="J150" s="29">
        <f t="shared" si="176"/>
        <v>0</v>
      </c>
      <c r="K150" s="29">
        <f t="shared" si="176"/>
        <v>0</v>
      </c>
      <c r="L150" s="29">
        <f t="shared" si="176"/>
        <v>0</v>
      </c>
      <c r="M150" s="29">
        <f t="shared" si="176"/>
        <v>0</v>
      </c>
      <c r="N150" s="29">
        <f t="shared" si="176"/>
        <v>0</v>
      </c>
      <c r="O150" s="29">
        <f t="shared" si="176"/>
        <v>0</v>
      </c>
      <c r="P150" s="29">
        <f t="shared" si="176"/>
        <v>0</v>
      </c>
      <c r="Q150" s="29">
        <f t="shared" si="176"/>
        <v>0</v>
      </c>
      <c r="R150" s="29">
        <f t="shared" si="176"/>
        <v>0</v>
      </c>
      <c r="S150" s="29">
        <f t="shared" si="176"/>
        <v>0</v>
      </c>
      <c r="T150" s="29">
        <f t="shared" si="176"/>
        <v>0</v>
      </c>
      <c r="U150" s="29">
        <f t="shared" si="176"/>
        <v>0</v>
      </c>
      <c r="V150" s="29">
        <f t="shared" si="176"/>
        <v>0</v>
      </c>
      <c r="W150" s="29">
        <f t="shared" si="176"/>
        <v>0</v>
      </c>
      <c r="X150" s="29">
        <f t="shared" si="176"/>
        <v>0</v>
      </c>
      <c r="Y150" s="29">
        <f t="shared" si="176"/>
        <v>0</v>
      </c>
      <c r="Z150" s="29">
        <f t="shared" si="176"/>
        <v>0</v>
      </c>
      <c r="AA150" s="29">
        <f t="shared" si="176"/>
        <v>0</v>
      </c>
      <c r="AB150" s="29">
        <f t="shared" si="176"/>
        <v>0</v>
      </c>
      <c r="AC150" s="29">
        <f t="shared" si="176"/>
        <v>0</v>
      </c>
      <c r="AD150" s="29">
        <f t="shared" si="176"/>
        <v>0</v>
      </c>
      <c r="AE150" s="29">
        <f t="shared" si="176"/>
        <v>0</v>
      </c>
      <c r="AF150" s="29">
        <f t="shared" si="176"/>
        <v>0</v>
      </c>
      <c r="AG150" s="29">
        <f t="shared" si="176"/>
        <v>0</v>
      </c>
      <c r="AH150" s="29">
        <f t="shared" si="176"/>
        <v>0</v>
      </c>
      <c r="AI150" s="29">
        <f t="shared" si="176"/>
        <v>20.079999999999998</v>
      </c>
      <c r="AJ150" s="29">
        <f>AJ151</f>
        <v>0</v>
      </c>
      <c r="AK150" s="29">
        <f t="shared" ref="AK150" si="177">AK151</f>
        <v>0</v>
      </c>
      <c r="AL150" s="29">
        <f t="shared" ref="AL150" si="178">AL151</f>
        <v>5.2</v>
      </c>
      <c r="AM150" s="29">
        <f t="shared" ref="AM150" si="179">AM151</f>
        <v>0</v>
      </c>
      <c r="AN150" s="29">
        <f t="shared" ref="AN150" si="180">AN151</f>
        <v>0</v>
      </c>
      <c r="AO150" s="29">
        <f t="shared" ref="AO150" si="181">AO151</f>
        <v>0</v>
      </c>
      <c r="AP150" s="29">
        <f t="shared" ref="AP150" si="182">AP151</f>
        <v>0</v>
      </c>
      <c r="AQ150" s="29">
        <f t="shared" ref="AQ150" si="183">AQ151</f>
        <v>0</v>
      </c>
      <c r="AR150" s="29">
        <f t="shared" ref="AR150" si="184">AR151</f>
        <v>0</v>
      </c>
      <c r="AS150" s="29">
        <f t="shared" ref="AS150" si="185">AS151</f>
        <v>0</v>
      </c>
      <c r="AT150" s="29">
        <f t="shared" ref="AT150" si="186">AT151</f>
        <v>0</v>
      </c>
      <c r="AU150" s="29">
        <f t="shared" ref="AU150" si="187">AU151</f>
        <v>0</v>
      </c>
      <c r="AV150" s="29">
        <f t="shared" ref="AV150" si="188">AV151</f>
        <v>0</v>
      </c>
      <c r="AW150" s="29">
        <f t="shared" ref="AW150" si="189">AW151</f>
        <v>0</v>
      </c>
      <c r="AX150" s="29">
        <f t="shared" ref="AX150" si="190">AX151</f>
        <v>0</v>
      </c>
      <c r="AY150" s="29">
        <f t="shared" ref="AY150" si="191">AY151</f>
        <v>0</v>
      </c>
      <c r="AZ150" s="29">
        <f t="shared" ref="AZ150" si="192">AZ151</f>
        <v>0</v>
      </c>
      <c r="BA150" s="29">
        <f t="shared" ref="BA150" si="193">BA151</f>
        <v>0</v>
      </c>
      <c r="BB150" s="29">
        <f t="shared" ref="BB150" si="194">BB151</f>
        <v>0</v>
      </c>
      <c r="BC150" s="29">
        <f t="shared" ref="BC150" si="195">BC151</f>
        <v>0</v>
      </c>
      <c r="BD150" s="29">
        <f t="shared" ref="BD150" si="196">BD151</f>
        <v>0</v>
      </c>
      <c r="BE150" s="29">
        <f t="shared" ref="BE150" si="197">BE151</f>
        <v>0</v>
      </c>
      <c r="BF150" s="29">
        <f t="shared" ref="BF150" si="198">BF151</f>
        <v>0</v>
      </c>
      <c r="BG150" s="29">
        <f t="shared" ref="BG150" si="199">BG151</f>
        <v>0</v>
      </c>
      <c r="BH150" s="29">
        <f>BH151</f>
        <v>0</v>
      </c>
      <c r="BI150" s="29">
        <f t="shared" ref="BI150" si="200">BI151</f>
        <v>0</v>
      </c>
      <c r="BJ150" s="29">
        <f t="shared" ref="BJ150" si="201">BJ151</f>
        <v>0</v>
      </c>
      <c r="BK150" s="29">
        <f t="shared" ref="BK150" si="202">BK151</f>
        <v>0</v>
      </c>
      <c r="BL150" s="29">
        <f t="shared" ref="BL150" si="203">BL151</f>
        <v>0</v>
      </c>
      <c r="BM150" s="29">
        <f t="shared" ref="BM150" si="204">BM151</f>
        <v>0</v>
      </c>
      <c r="BN150" s="29">
        <f t="shared" ref="BN150" si="205">BN151</f>
        <v>0</v>
      </c>
      <c r="BO150" s="29">
        <f t="shared" ref="BO150" si="206">BO151</f>
        <v>0</v>
      </c>
      <c r="BP150" s="29">
        <f t="shared" ref="BP150" si="207">BP151</f>
        <v>0</v>
      </c>
      <c r="BQ150" s="29">
        <f t="shared" ref="BQ150" si="208">BQ151</f>
        <v>0</v>
      </c>
      <c r="BR150" s="29">
        <f t="shared" ref="BR150" si="209">BR151</f>
        <v>0</v>
      </c>
      <c r="BS150" s="29">
        <f t="shared" ref="BS150" si="210">BS151</f>
        <v>0</v>
      </c>
      <c r="BT150" s="29">
        <f t="shared" ref="BT150" si="211">BT151</f>
        <v>0</v>
      </c>
      <c r="BU150" s="29">
        <f t="shared" ref="BU150" si="212">BU151</f>
        <v>0</v>
      </c>
      <c r="BV150" s="29">
        <f t="shared" ref="BV150" si="213">BV151</f>
        <v>0</v>
      </c>
      <c r="BW150" s="29">
        <f t="shared" ref="BW150" si="214">BW151</f>
        <v>0</v>
      </c>
      <c r="BX150" s="29">
        <f t="shared" ref="BX150" si="215">BX151</f>
        <v>0</v>
      </c>
      <c r="BY150" s="29">
        <f t="shared" ref="BY150" si="216">BY151</f>
        <v>20.079999999999998</v>
      </c>
      <c r="BZ150" s="29">
        <f t="shared" ref="BZ150" si="217">BZ151</f>
        <v>0</v>
      </c>
      <c r="CA150" s="29">
        <f t="shared" ref="CA150" si="218">CA151</f>
        <v>0</v>
      </c>
      <c r="CB150" s="29">
        <f t="shared" ref="CB150" si="219">CB151</f>
        <v>5.2</v>
      </c>
      <c r="CC150" s="29">
        <f t="shared" ref="CC150" si="220">CC151</f>
        <v>0</v>
      </c>
      <c r="CD150" s="29">
        <f t="shared" ref="CD150" si="221">CD151</f>
        <v>0</v>
      </c>
      <c r="CE150" s="29">
        <f t="shared" ref="CE150" si="222">CE151</f>
        <v>0</v>
      </c>
      <c r="CF150" s="29">
        <f t="shared" ref="CF150" si="223">CF151</f>
        <v>0</v>
      </c>
      <c r="CG150" s="29">
        <f t="shared" ref="CG150" si="224">CG151</f>
        <v>0</v>
      </c>
      <c r="CH150" s="29">
        <f t="shared" ref="CH150" si="225">CH151</f>
        <v>0</v>
      </c>
      <c r="CI150" s="29">
        <f t="shared" ref="CI150" si="226">CI151</f>
        <v>0</v>
      </c>
      <c r="CJ150" s="29">
        <f t="shared" ref="CJ150" si="227">CJ151</f>
        <v>0</v>
      </c>
      <c r="CK150" s="29">
        <f t="shared" ref="CK150" si="228">CK151</f>
        <v>0</v>
      </c>
      <c r="CL150" s="29" t="str">
        <f t="shared" ref="CL150" si="229">CL151</f>
        <v>***</v>
      </c>
    </row>
    <row r="151" spans="1:104" s="2" customFormat="1" ht="63">
      <c r="A151" s="35" t="s">
        <v>11</v>
      </c>
      <c r="B151" s="81" t="s">
        <v>222</v>
      </c>
      <c r="C151" s="26" t="s">
        <v>287</v>
      </c>
      <c r="D151" s="20">
        <v>20.079999999999998</v>
      </c>
      <c r="E151" s="20">
        <v>0</v>
      </c>
      <c r="F151" s="20">
        <v>0</v>
      </c>
      <c r="G151" s="20">
        <f t="shared" ref="G151:L151" si="230">G142</f>
        <v>0</v>
      </c>
      <c r="H151" s="20">
        <f t="shared" si="230"/>
        <v>0</v>
      </c>
      <c r="I151" s="20">
        <f t="shared" si="230"/>
        <v>0</v>
      </c>
      <c r="J151" s="20">
        <f t="shared" si="230"/>
        <v>0</v>
      </c>
      <c r="K151" s="20">
        <f t="shared" si="230"/>
        <v>0</v>
      </c>
      <c r="L151" s="20">
        <f t="shared" si="230"/>
        <v>0</v>
      </c>
      <c r="M151" s="20">
        <v>0</v>
      </c>
      <c r="N151" s="20">
        <f t="shared" ref="N151:W151" si="231">N142</f>
        <v>0</v>
      </c>
      <c r="O151" s="20">
        <f t="shared" si="231"/>
        <v>0</v>
      </c>
      <c r="P151" s="20">
        <f t="shared" si="231"/>
        <v>0</v>
      </c>
      <c r="Q151" s="20">
        <f t="shared" si="231"/>
        <v>0</v>
      </c>
      <c r="R151" s="20">
        <f t="shared" si="231"/>
        <v>0</v>
      </c>
      <c r="S151" s="20">
        <f t="shared" si="231"/>
        <v>0</v>
      </c>
      <c r="T151" s="20">
        <f t="shared" si="231"/>
        <v>0</v>
      </c>
      <c r="U151" s="20">
        <f t="shared" si="231"/>
        <v>0</v>
      </c>
      <c r="V151" s="20">
        <f t="shared" si="231"/>
        <v>0</v>
      </c>
      <c r="W151" s="20">
        <f t="shared" si="231"/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20.079999999999998</v>
      </c>
      <c r="AJ151" s="20">
        <v>0</v>
      </c>
      <c r="AK151" s="20">
        <v>0</v>
      </c>
      <c r="AL151" s="20">
        <v>5.2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  <c r="AT151" s="20">
        <v>0</v>
      </c>
      <c r="AU151" s="20">
        <v>0</v>
      </c>
      <c r="AV151" s="20">
        <v>0</v>
      </c>
      <c r="AW151" s="20">
        <v>0</v>
      </c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20">
        <v>0</v>
      </c>
      <c r="BE151" s="20">
        <v>0</v>
      </c>
      <c r="BF151" s="20">
        <v>0</v>
      </c>
      <c r="BG151" s="20">
        <v>0</v>
      </c>
      <c r="BH151" s="20">
        <v>0</v>
      </c>
      <c r="BI151" s="20">
        <v>0</v>
      </c>
      <c r="BJ151" s="20">
        <v>0</v>
      </c>
      <c r="BK151" s="20">
        <v>0</v>
      </c>
      <c r="BL151" s="20">
        <v>0</v>
      </c>
      <c r="BM151" s="20">
        <v>0</v>
      </c>
      <c r="BN151" s="20">
        <v>0</v>
      </c>
      <c r="BO151" s="20">
        <v>0</v>
      </c>
      <c r="BP151" s="20">
        <v>0</v>
      </c>
      <c r="BQ151" s="20">
        <v>0</v>
      </c>
      <c r="BR151" s="20">
        <v>0</v>
      </c>
      <c r="BS151" s="20">
        <v>0</v>
      </c>
      <c r="BT151" s="20">
        <v>0</v>
      </c>
      <c r="BU151" s="20">
        <v>0</v>
      </c>
      <c r="BV151" s="20">
        <v>0</v>
      </c>
      <c r="BW151" s="20">
        <v>0</v>
      </c>
      <c r="BX151" s="20">
        <v>0</v>
      </c>
      <c r="BY151" s="20">
        <f>AI151</f>
        <v>20.079999999999998</v>
      </c>
      <c r="BZ151" s="20">
        <v>0</v>
      </c>
      <c r="CA151" s="20">
        <v>0</v>
      </c>
      <c r="CB151" s="20">
        <v>5.2</v>
      </c>
      <c r="CC151" s="20">
        <v>0</v>
      </c>
      <c r="CD151" s="20">
        <v>0</v>
      </c>
      <c r="CE151" s="20">
        <v>0</v>
      </c>
      <c r="CF151" s="20">
        <v>0</v>
      </c>
      <c r="CG151" s="20">
        <v>0</v>
      </c>
      <c r="CH151" s="20">
        <v>0</v>
      </c>
      <c r="CI151" s="20">
        <v>0</v>
      </c>
      <c r="CJ151" s="20">
        <v>0</v>
      </c>
      <c r="CK151" s="20">
        <v>0</v>
      </c>
      <c r="CL151" s="15" t="s">
        <v>1</v>
      </c>
    </row>
    <row r="152" spans="1:104" ht="31.5">
      <c r="A152" s="23" t="s">
        <v>11</v>
      </c>
      <c r="B152" s="25" t="s">
        <v>4</v>
      </c>
      <c r="C152" s="19" t="s">
        <v>1</v>
      </c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  <c r="AT152" s="20">
        <v>0</v>
      </c>
      <c r="AU152" s="20">
        <v>0</v>
      </c>
      <c r="AV152" s="20">
        <v>0</v>
      </c>
      <c r="AW152" s="20">
        <v>0</v>
      </c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20">
        <v>0</v>
      </c>
      <c r="BE152" s="20">
        <v>0</v>
      </c>
      <c r="BF152" s="20">
        <v>0</v>
      </c>
      <c r="BG152" s="20">
        <v>0</v>
      </c>
      <c r="BH152" s="20">
        <v>0</v>
      </c>
      <c r="BI152" s="20">
        <v>0</v>
      </c>
      <c r="BJ152" s="20">
        <v>0</v>
      </c>
      <c r="BK152" s="20">
        <v>0</v>
      </c>
      <c r="BL152" s="20">
        <v>0</v>
      </c>
      <c r="BM152" s="20">
        <v>0</v>
      </c>
      <c r="BN152" s="20">
        <v>0</v>
      </c>
      <c r="BO152" s="20">
        <v>0</v>
      </c>
      <c r="BP152" s="20">
        <v>0</v>
      </c>
      <c r="BQ152" s="20">
        <v>0</v>
      </c>
      <c r="BR152" s="20">
        <v>0</v>
      </c>
      <c r="BS152" s="20">
        <v>0</v>
      </c>
      <c r="BT152" s="20">
        <v>0</v>
      </c>
      <c r="BU152" s="20">
        <v>0</v>
      </c>
      <c r="BV152" s="20">
        <v>0</v>
      </c>
      <c r="BW152" s="20">
        <v>0</v>
      </c>
      <c r="BX152" s="20">
        <v>0</v>
      </c>
      <c r="BY152" s="20">
        <v>0</v>
      </c>
      <c r="BZ152" s="20">
        <v>0</v>
      </c>
      <c r="CA152" s="20">
        <v>0</v>
      </c>
      <c r="CB152" s="20">
        <v>0</v>
      </c>
      <c r="CC152" s="20">
        <v>0</v>
      </c>
      <c r="CD152" s="20">
        <v>0</v>
      </c>
      <c r="CE152" s="20">
        <v>0</v>
      </c>
      <c r="CF152" s="20">
        <v>0</v>
      </c>
      <c r="CG152" s="20">
        <v>0</v>
      </c>
      <c r="CH152" s="20">
        <v>0</v>
      </c>
      <c r="CI152" s="20">
        <v>0</v>
      </c>
      <c r="CJ152" s="20">
        <v>0</v>
      </c>
      <c r="CK152" s="20">
        <v>0</v>
      </c>
      <c r="CL152" s="15" t="s">
        <v>1</v>
      </c>
    </row>
    <row r="153" spans="1:104" s="2" customFormat="1" ht="47.25">
      <c r="A153" s="35" t="s">
        <v>9</v>
      </c>
      <c r="B153" s="34" t="s">
        <v>10</v>
      </c>
      <c r="C153" s="19" t="s">
        <v>1</v>
      </c>
      <c r="D153" s="20">
        <f>D154</f>
        <v>0</v>
      </c>
      <c r="E153" s="20">
        <f>E154</f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AT153" s="20">
        <v>0</v>
      </c>
      <c r="AU153" s="20">
        <v>0</v>
      </c>
      <c r="AV153" s="20">
        <v>0</v>
      </c>
      <c r="AW153" s="20">
        <v>0</v>
      </c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20">
        <v>0</v>
      </c>
      <c r="BE153" s="20">
        <v>0</v>
      </c>
      <c r="BF153" s="20">
        <v>0</v>
      </c>
      <c r="BG153" s="20">
        <v>0</v>
      </c>
      <c r="BH153" s="20">
        <v>0</v>
      </c>
      <c r="BI153" s="20">
        <v>0</v>
      </c>
      <c r="BJ153" s="20">
        <v>0</v>
      </c>
      <c r="BK153" s="19">
        <f>BK154</f>
        <v>0</v>
      </c>
      <c r="BL153" s="20">
        <v>0</v>
      </c>
      <c r="BM153" s="20">
        <v>0</v>
      </c>
      <c r="BN153" s="19">
        <f>BN154</f>
        <v>0</v>
      </c>
      <c r="BO153" s="20">
        <v>0</v>
      </c>
      <c r="BP153" s="20">
        <v>0</v>
      </c>
      <c r="BQ153" s="20">
        <v>0</v>
      </c>
      <c r="BR153" s="20">
        <f>BR154</f>
        <v>0</v>
      </c>
      <c r="BS153" s="20">
        <v>0</v>
      </c>
      <c r="BT153" s="20">
        <v>0</v>
      </c>
      <c r="BU153" s="80" t="s">
        <v>103</v>
      </c>
      <c r="BV153" s="20">
        <v>0</v>
      </c>
      <c r="BW153" s="20">
        <v>0</v>
      </c>
      <c r="BX153" s="20">
        <v>0</v>
      </c>
      <c r="BY153" s="20">
        <f>BY154</f>
        <v>0</v>
      </c>
      <c r="BZ153" s="20">
        <v>0</v>
      </c>
      <c r="CA153" s="20">
        <v>0</v>
      </c>
      <c r="CB153" s="19">
        <f>CB154</f>
        <v>0</v>
      </c>
      <c r="CC153" s="20">
        <v>0</v>
      </c>
      <c r="CD153" s="20">
        <v>0</v>
      </c>
      <c r="CE153" s="20">
        <v>0</v>
      </c>
      <c r="CF153" s="20">
        <f>CF154</f>
        <v>0</v>
      </c>
      <c r="CG153" s="20">
        <v>0</v>
      </c>
      <c r="CH153" s="20">
        <v>0</v>
      </c>
      <c r="CI153" s="19">
        <f>CI154</f>
        <v>0</v>
      </c>
      <c r="CJ153" s="20">
        <v>0</v>
      </c>
      <c r="CK153" s="20">
        <v>0</v>
      </c>
      <c r="CL153" s="15" t="s">
        <v>1</v>
      </c>
    </row>
    <row r="154" spans="1:104" ht="25.5" customHeight="1">
      <c r="A154" s="23"/>
      <c r="B154" s="27"/>
      <c r="C154" s="26"/>
      <c r="D154" s="20">
        <v>0</v>
      </c>
      <c r="E154" s="17"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  <c r="AT154" s="20">
        <v>0</v>
      </c>
      <c r="AU154" s="20">
        <v>0</v>
      </c>
      <c r="AV154" s="20">
        <v>0</v>
      </c>
      <c r="AW154" s="20">
        <v>0</v>
      </c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20">
        <v>0</v>
      </c>
      <c r="BE154" s="20">
        <v>0</v>
      </c>
      <c r="BF154" s="20">
        <v>0</v>
      </c>
      <c r="BG154" s="20">
        <v>0</v>
      </c>
      <c r="BH154" s="20">
        <v>0</v>
      </c>
      <c r="BI154" s="20">
        <v>0</v>
      </c>
      <c r="BJ154" s="20">
        <v>0</v>
      </c>
      <c r="BK154" s="16">
        <v>0</v>
      </c>
      <c r="BL154" s="20">
        <v>0</v>
      </c>
      <c r="BM154" s="20">
        <v>0</v>
      </c>
      <c r="BN154" s="16">
        <v>0</v>
      </c>
      <c r="BO154" s="20">
        <v>0</v>
      </c>
      <c r="BP154" s="20">
        <v>0</v>
      </c>
      <c r="BQ154" s="20">
        <v>0</v>
      </c>
      <c r="BR154" s="17">
        <v>0</v>
      </c>
      <c r="BS154" s="20">
        <v>0</v>
      </c>
      <c r="BT154" s="20">
        <v>0</v>
      </c>
      <c r="BU154" s="18" t="s">
        <v>103</v>
      </c>
      <c r="BV154" s="20">
        <v>0</v>
      </c>
      <c r="BW154" s="20">
        <v>0</v>
      </c>
      <c r="BX154" s="20">
        <v>0</v>
      </c>
      <c r="BY154" s="17">
        <v>0</v>
      </c>
      <c r="BZ154" s="20">
        <v>0</v>
      </c>
      <c r="CA154" s="20">
        <v>0</v>
      </c>
      <c r="CB154" s="16">
        <v>0</v>
      </c>
      <c r="CC154" s="20">
        <v>0</v>
      </c>
      <c r="CD154" s="20">
        <v>0</v>
      </c>
      <c r="CE154" s="20">
        <v>0</v>
      </c>
      <c r="CF154" s="17">
        <v>0</v>
      </c>
      <c r="CG154" s="20">
        <v>0</v>
      </c>
      <c r="CH154" s="20">
        <v>0</v>
      </c>
      <c r="CI154" s="16">
        <v>0</v>
      </c>
      <c r="CJ154" s="20">
        <v>0</v>
      </c>
      <c r="CK154" s="20">
        <v>0</v>
      </c>
      <c r="CL154" s="15" t="s">
        <v>1</v>
      </c>
    </row>
    <row r="155" spans="1:104" ht="31.5">
      <c r="A155" s="23" t="s">
        <v>9</v>
      </c>
      <c r="B155" s="25" t="s">
        <v>4</v>
      </c>
      <c r="C155" s="19" t="s">
        <v>1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  <c r="AT155" s="20">
        <v>0</v>
      </c>
      <c r="AU155" s="20">
        <v>0</v>
      </c>
      <c r="AV155" s="20">
        <v>0</v>
      </c>
      <c r="AW155" s="20">
        <v>0</v>
      </c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20">
        <v>0</v>
      </c>
      <c r="BE155" s="20">
        <v>0</v>
      </c>
      <c r="BF155" s="20">
        <v>0</v>
      </c>
      <c r="BG155" s="20">
        <v>0</v>
      </c>
      <c r="BH155" s="20">
        <v>0</v>
      </c>
      <c r="BI155" s="20">
        <v>0</v>
      </c>
      <c r="BJ155" s="20">
        <v>0</v>
      </c>
      <c r="BK155" s="20">
        <v>0</v>
      </c>
      <c r="BL155" s="20">
        <v>0</v>
      </c>
      <c r="BM155" s="20">
        <v>0</v>
      </c>
      <c r="BN155" s="20">
        <v>0</v>
      </c>
      <c r="BO155" s="20">
        <v>0</v>
      </c>
      <c r="BP155" s="20">
        <v>0</v>
      </c>
      <c r="BQ155" s="20">
        <v>0</v>
      </c>
      <c r="BR155" s="20">
        <v>0</v>
      </c>
      <c r="BS155" s="20">
        <v>0</v>
      </c>
      <c r="BT155" s="20">
        <v>0</v>
      </c>
      <c r="BU155" s="20">
        <v>0</v>
      </c>
      <c r="BV155" s="20">
        <v>0</v>
      </c>
      <c r="BW155" s="20">
        <v>0</v>
      </c>
      <c r="BX155" s="20">
        <v>0</v>
      </c>
      <c r="BY155" s="20">
        <v>0</v>
      </c>
      <c r="BZ155" s="20">
        <v>0</v>
      </c>
      <c r="CA155" s="20">
        <v>0</v>
      </c>
      <c r="CB155" s="20">
        <v>0</v>
      </c>
      <c r="CC155" s="20">
        <v>0</v>
      </c>
      <c r="CD155" s="20">
        <v>0</v>
      </c>
      <c r="CE155" s="20">
        <v>0</v>
      </c>
      <c r="CF155" s="20">
        <v>0</v>
      </c>
      <c r="CG155" s="20">
        <v>0</v>
      </c>
      <c r="CH155" s="20">
        <v>0</v>
      </c>
      <c r="CI155" s="20">
        <v>0</v>
      </c>
      <c r="CJ155" s="20">
        <v>0</v>
      </c>
      <c r="CK155" s="20">
        <v>0</v>
      </c>
      <c r="CL155" s="15" t="s">
        <v>1</v>
      </c>
    </row>
    <row r="156" spans="1:104" ht="63">
      <c r="A156" s="23" t="s">
        <v>7</v>
      </c>
      <c r="B156" s="24" t="s">
        <v>8</v>
      </c>
      <c r="C156" s="19" t="s">
        <v>1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>
        <v>0</v>
      </c>
      <c r="AU156" s="20">
        <v>0</v>
      </c>
      <c r="AV156" s="20">
        <v>0</v>
      </c>
      <c r="AW156" s="20">
        <v>0</v>
      </c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20">
        <v>0</v>
      </c>
      <c r="BE156" s="20">
        <v>0</v>
      </c>
      <c r="BF156" s="20">
        <v>0</v>
      </c>
      <c r="BG156" s="20">
        <v>0</v>
      </c>
      <c r="BH156" s="20">
        <v>0</v>
      </c>
      <c r="BI156" s="20">
        <v>0</v>
      </c>
      <c r="BJ156" s="20">
        <v>0</v>
      </c>
      <c r="BK156" s="20">
        <v>0</v>
      </c>
      <c r="BL156" s="20">
        <v>0</v>
      </c>
      <c r="BM156" s="20">
        <v>0</v>
      </c>
      <c r="BN156" s="20">
        <v>0</v>
      </c>
      <c r="BO156" s="20">
        <v>0</v>
      </c>
      <c r="BP156" s="20">
        <v>0</v>
      </c>
      <c r="BQ156" s="20">
        <v>0</v>
      </c>
      <c r="BR156" s="20">
        <v>0</v>
      </c>
      <c r="BS156" s="20">
        <v>0</v>
      </c>
      <c r="BT156" s="20">
        <v>0</v>
      </c>
      <c r="BU156" s="20">
        <v>0</v>
      </c>
      <c r="BV156" s="20">
        <v>0</v>
      </c>
      <c r="BW156" s="20">
        <v>0</v>
      </c>
      <c r="BX156" s="20">
        <v>0</v>
      </c>
      <c r="BY156" s="20">
        <v>0</v>
      </c>
      <c r="BZ156" s="20">
        <v>0</v>
      </c>
      <c r="CA156" s="20">
        <v>0</v>
      </c>
      <c r="CB156" s="20">
        <v>0</v>
      </c>
      <c r="CC156" s="20">
        <v>0</v>
      </c>
      <c r="CD156" s="20">
        <v>0</v>
      </c>
      <c r="CE156" s="20">
        <v>0</v>
      </c>
      <c r="CF156" s="20">
        <v>0</v>
      </c>
      <c r="CG156" s="20">
        <v>0</v>
      </c>
      <c r="CH156" s="20">
        <v>0</v>
      </c>
      <c r="CI156" s="20">
        <v>0</v>
      </c>
      <c r="CJ156" s="20">
        <v>0</v>
      </c>
      <c r="CK156" s="20">
        <v>0</v>
      </c>
      <c r="CL156" s="15" t="s">
        <v>1</v>
      </c>
    </row>
    <row r="157" spans="1:104" ht="31.5">
      <c r="A157" s="23" t="s">
        <v>7</v>
      </c>
      <c r="B157" s="25" t="s">
        <v>4</v>
      </c>
      <c r="C157" s="19" t="s">
        <v>1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  <c r="AT157" s="20">
        <v>0</v>
      </c>
      <c r="AU157" s="20">
        <v>0</v>
      </c>
      <c r="AV157" s="20">
        <v>0</v>
      </c>
      <c r="AW157" s="20">
        <v>0</v>
      </c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20">
        <v>0</v>
      </c>
      <c r="BE157" s="20">
        <v>0</v>
      </c>
      <c r="BF157" s="20">
        <v>0</v>
      </c>
      <c r="BG157" s="20">
        <v>0</v>
      </c>
      <c r="BH157" s="20">
        <v>0</v>
      </c>
      <c r="BI157" s="20">
        <v>0</v>
      </c>
      <c r="BJ157" s="20">
        <v>0</v>
      </c>
      <c r="BK157" s="20">
        <v>0</v>
      </c>
      <c r="BL157" s="20">
        <v>0</v>
      </c>
      <c r="BM157" s="20">
        <v>0</v>
      </c>
      <c r="BN157" s="20">
        <v>0</v>
      </c>
      <c r="BO157" s="20">
        <v>0</v>
      </c>
      <c r="BP157" s="20">
        <v>0</v>
      </c>
      <c r="BQ157" s="20">
        <v>0</v>
      </c>
      <c r="BR157" s="20">
        <v>0</v>
      </c>
      <c r="BS157" s="20">
        <v>0</v>
      </c>
      <c r="BT157" s="20">
        <v>0</v>
      </c>
      <c r="BU157" s="20">
        <v>0</v>
      </c>
      <c r="BV157" s="20">
        <v>0</v>
      </c>
      <c r="BW157" s="20">
        <v>0</v>
      </c>
      <c r="BX157" s="20">
        <v>0</v>
      </c>
      <c r="BY157" s="20">
        <v>0</v>
      </c>
      <c r="BZ157" s="20">
        <v>0</v>
      </c>
      <c r="CA157" s="20">
        <v>0</v>
      </c>
      <c r="CB157" s="20">
        <v>0</v>
      </c>
      <c r="CC157" s="20">
        <v>0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0">
        <v>0</v>
      </c>
      <c r="CK157" s="20">
        <v>0</v>
      </c>
      <c r="CL157" s="15" t="s">
        <v>1</v>
      </c>
    </row>
    <row r="158" spans="1:104" ht="31.5">
      <c r="A158" s="23" t="s">
        <v>7</v>
      </c>
      <c r="B158" s="25" t="s">
        <v>4</v>
      </c>
      <c r="C158" s="19" t="s">
        <v>1</v>
      </c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  <c r="AT158" s="20">
        <v>0</v>
      </c>
      <c r="AU158" s="20">
        <v>0</v>
      </c>
      <c r="AV158" s="20">
        <v>0</v>
      </c>
      <c r="AW158" s="20">
        <v>0</v>
      </c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20">
        <v>0</v>
      </c>
      <c r="BE158" s="20">
        <v>0</v>
      </c>
      <c r="BF158" s="20">
        <v>0</v>
      </c>
      <c r="BG158" s="20">
        <v>0</v>
      </c>
      <c r="BH158" s="20">
        <v>0</v>
      </c>
      <c r="BI158" s="20">
        <v>0</v>
      </c>
      <c r="BJ158" s="20">
        <v>0</v>
      </c>
      <c r="BK158" s="20">
        <v>0</v>
      </c>
      <c r="BL158" s="20">
        <v>0</v>
      </c>
      <c r="BM158" s="20">
        <v>0</v>
      </c>
      <c r="BN158" s="20">
        <v>0</v>
      </c>
      <c r="BO158" s="20">
        <v>0</v>
      </c>
      <c r="BP158" s="20">
        <v>0</v>
      </c>
      <c r="BQ158" s="20">
        <v>0</v>
      </c>
      <c r="BR158" s="20">
        <v>0</v>
      </c>
      <c r="BS158" s="20">
        <v>0</v>
      </c>
      <c r="BT158" s="20">
        <v>0</v>
      </c>
      <c r="BU158" s="20">
        <v>0</v>
      </c>
      <c r="BV158" s="20">
        <v>0</v>
      </c>
      <c r="BW158" s="20">
        <v>0</v>
      </c>
      <c r="BX158" s="20">
        <v>0</v>
      </c>
      <c r="BY158" s="20">
        <v>0</v>
      </c>
      <c r="BZ158" s="20">
        <v>0</v>
      </c>
      <c r="CA158" s="20">
        <v>0</v>
      </c>
      <c r="CB158" s="20">
        <v>0</v>
      </c>
      <c r="CC158" s="20">
        <v>0</v>
      </c>
      <c r="CD158" s="20">
        <v>0</v>
      </c>
      <c r="CE158" s="20">
        <v>0</v>
      </c>
      <c r="CF158" s="20">
        <v>0</v>
      </c>
      <c r="CG158" s="20">
        <v>0</v>
      </c>
      <c r="CH158" s="20">
        <v>0</v>
      </c>
      <c r="CI158" s="20">
        <v>0</v>
      </c>
      <c r="CJ158" s="20">
        <v>0</v>
      </c>
      <c r="CK158" s="20">
        <v>0</v>
      </c>
      <c r="CL158" s="15" t="s">
        <v>1</v>
      </c>
    </row>
    <row r="159" spans="1:104" s="28" customFormat="1" ht="31.5">
      <c r="A159" s="32" t="s">
        <v>5</v>
      </c>
      <c r="B159" s="31" t="s">
        <v>6</v>
      </c>
      <c r="C159" s="30" t="s">
        <v>1</v>
      </c>
      <c r="D159" s="29">
        <f>D160</f>
        <v>43.580999999999996</v>
      </c>
      <c r="E159" s="29">
        <v>0</v>
      </c>
      <c r="F159" s="29">
        <v>0</v>
      </c>
      <c r="G159" s="29">
        <f>G160</f>
        <v>9.5650000000000013</v>
      </c>
      <c r="H159" s="29">
        <v>0</v>
      </c>
      <c r="I159" s="29">
        <v>0</v>
      </c>
      <c r="J159" s="29">
        <v>0</v>
      </c>
      <c r="K159" s="29">
        <v>0</v>
      </c>
      <c r="L159" s="29">
        <f>L160</f>
        <v>4</v>
      </c>
      <c r="M159" s="29">
        <v>0</v>
      </c>
      <c r="N159" s="29">
        <v>0</v>
      </c>
      <c r="O159" s="29">
        <v>0</v>
      </c>
      <c r="P159" s="29">
        <v>0</v>
      </c>
      <c r="Q159" s="29">
        <v>0</v>
      </c>
      <c r="R159" s="29">
        <v>0</v>
      </c>
      <c r="S159" s="29">
        <v>0</v>
      </c>
      <c r="T159" s="29">
        <v>0</v>
      </c>
      <c r="U159" s="29">
        <f>U160</f>
        <v>7.67</v>
      </c>
      <c r="V159" s="29">
        <v>0</v>
      </c>
      <c r="W159" s="29">
        <v>0</v>
      </c>
      <c r="X159" s="29">
        <v>0</v>
      </c>
      <c r="Y159" s="29">
        <v>0</v>
      </c>
      <c r="Z159" s="29">
        <f>Z160</f>
        <v>1</v>
      </c>
      <c r="AA159" s="29">
        <v>0</v>
      </c>
      <c r="AB159" s="29">
        <v>0</v>
      </c>
      <c r="AC159" s="29">
        <v>0</v>
      </c>
      <c r="AD159" s="29">
        <v>0</v>
      </c>
      <c r="AE159" s="29">
        <v>0</v>
      </c>
      <c r="AF159" s="29">
        <v>0</v>
      </c>
      <c r="AG159" s="29">
        <v>0</v>
      </c>
      <c r="AH159" s="29">
        <v>0</v>
      </c>
      <c r="AI159" s="29">
        <f>AI160</f>
        <v>5.1440000000000001</v>
      </c>
      <c r="AJ159" s="29">
        <v>0</v>
      </c>
      <c r="AK159" s="29">
        <v>0</v>
      </c>
      <c r="AL159" s="29">
        <v>0</v>
      </c>
      <c r="AM159" s="29">
        <v>0</v>
      </c>
      <c r="AN159" s="29">
        <f>AN160</f>
        <v>2</v>
      </c>
      <c r="AO159" s="29">
        <v>0</v>
      </c>
      <c r="AP159" s="29">
        <v>0</v>
      </c>
      <c r="AQ159" s="29">
        <v>0</v>
      </c>
      <c r="AR159" s="29">
        <v>0</v>
      </c>
      <c r="AS159" s="29">
        <v>0</v>
      </c>
      <c r="AT159" s="29">
        <v>0</v>
      </c>
      <c r="AU159" s="29">
        <v>0</v>
      </c>
      <c r="AV159" s="20">
        <v>0</v>
      </c>
      <c r="AW159" s="29">
        <f>AW160</f>
        <v>10.214</v>
      </c>
      <c r="AX159" s="29">
        <v>0</v>
      </c>
      <c r="AY159" s="29">
        <v>0</v>
      </c>
      <c r="AZ159" s="29">
        <v>0</v>
      </c>
      <c r="BA159" s="29">
        <v>0</v>
      </c>
      <c r="BB159" s="29">
        <f>BB160</f>
        <v>4</v>
      </c>
      <c r="BC159" s="29">
        <v>0</v>
      </c>
      <c r="BD159" s="29">
        <v>0</v>
      </c>
      <c r="BE159" s="29">
        <v>0</v>
      </c>
      <c r="BF159" s="29">
        <v>0</v>
      </c>
      <c r="BG159" s="29">
        <v>0</v>
      </c>
      <c r="BH159" s="29">
        <v>0</v>
      </c>
      <c r="BI159" s="29">
        <v>0</v>
      </c>
      <c r="BJ159" s="29">
        <v>0</v>
      </c>
      <c r="BK159" s="29">
        <f>BK160</f>
        <v>10.988</v>
      </c>
      <c r="BL159" s="29">
        <v>0</v>
      </c>
      <c r="BM159" s="29">
        <v>0</v>
      </c>
      <c r="BN159" s="29">
        <v>0</v>
      </c>
      <c r="BO159" s="29">
        <v>0</v>
      </c>
      <c r="BP159" s="29">
        <f>BP160</f>
        <v>5</v>
      </c>
      <c r="BQ159" s="29">
        <v>0</v>
      </c>
      <c r="BR159" s="29">
        <v>0</v>
      </c>
      <c r="BS159" s="29">
        <v>0</v>
      </c>
      <c r="BT159" s="29">
        <v>0</v>
      </c>
      <c r="BU159" s="29">
        <v>0</v>
      </c>
      <c r="BV159" s="29">
        <v>0</v>
      </c>
      <c r="BW159" s="29">
        <v>0</v>
      </c>
      <c r="BX159" s="29">
        <v>0</v>
      </c>
      <c r="BY159" s="29">
        <f>BY160</f>
        <v>43.580999999999996</v>
      </c>
      <c r="BZ159" s="29">
        <v>0</v>
      </c>
      <c r="CA159" s="29">
        <v>0</v>
      </c>
      <c r="CB159" s="29">
        <v>0</v>
      </c>
      <c r="CC159" s="29">
        <v>0</v>
      </c>
      <c r="CD159" s="29">
        <v>0</v>
      </c>
      <c r="CE159" s="29">
        <v>0</v>
      </c>
      <c r="CF159" s="29">
        <v>0</v>
      </c>
      <c r="CG159" s="29">
        <v>0</v>
      </c>
      <c r="CH159" s="29">
        <v>0</v>
      </c>
      <c r="CI159" s="29">
        <v>0</v>
      </c>
      <c r="CJ159" s="29">
        <v>0</v>
      </c>
      <c r="CK159" s="29">
        <v>0</v>
      </c>
      <c r="CL159" s="83" t="s">
        <v>1</v>
      </c>
    </row>
    <row r="160" spans="1:104" s="28" customFormat="1" ht="31.5">
      <c r="A160" s="32" t="s">
        <v>5</v>
      </c>
      <c r="B160" s="84" t="s">
        <v>4</v>
      </c>
      <c r="C160" s="30" t="s">
        <v>1</v>
      </c>
      <c r="D160" s="29">
        <f>D161+D162+D163+D164+D165+D166+D167+D168+D169+D170+D171+D172+D173</f>
        <v>43.580999999999996</v>
      </c>
      <c r="E160" s="29">
        <v>0</v>
      </c>
      <c r="F160" s="29">
        <v>0</v>
      </c>
      <c r="G160" s="29">
        <f>G161+G162+G163+G164</f>
        <v>9.5650000000000013</v>
      </c>
      <c r="H160" s="29">
        <v>0</v>
      </c>
      <c r="I160" s="29">
        <v>0</v>
      </c>
      <c r="J160" s="29">
        <v>0</v>
      </c>
      <c r="K160" s="29">
        <v>0</v>
      </c>
      <c r="L160" s="29">
        <f>L161+L162+L163+L164</f>
        <v>4</v>
      </c>
      <c r="M160" s="29">
        <v>0</v>
      </c>
      <c r="N160" s="29">
        <v>0</v>
      </c>
      <c r="O160" s="29">
        <v>0</v>
      </c>
      <c r="P160" s="29">
        <v>0</v>
      </c>
      <c r="Q160" s="29">
        <v>0</v>
      </c>
      <c r="R160" s="29">
        <v>0</v>
      </c>
      <c r="S160" s="29">
        <v>0</v>
      </c>
      <c r="T160" s="29">
        <v>0</v>
      </c>
      <c r="U160" s="29">
        <f>U161+U162+U163+U164+U165</f>
        <v>7.67</v>
      </c>
      <c r="V160" s="29">
        <v>0</v>
      </c>
      <c r="W160" s="29">
        <v>0</v>
      </c>
      <c r="X160" s="29">
        <v>0</v>
      </c>
      <c r="Y160" s="29">
        <v>0</v>
      </c>
      <c r="Z160" s="29">
        <f>Z165</f>
        <v>1</v>
      </c>
      <c r="AA160" s="29">
        <v>0</v>
      </c>
      <c r="AB160" s="29">
        <v>0</v>
      </c>
      <c r="AC160" s="29">
        <v>0</v>
      </c>
      <c r="AD160" s="29">
        <v>0</v>
      </c>
      <c r="AE160" s="29">
        <v>0</v>
      </c>
      <c r="AF160" s="29">
        <v>0</v>
      </c>
      <c r="AG160" s="29">
        <v>0</v>
      </c>
      <c r="AH160" s="29">
        <v>0</v>
      </c>
      <c r="AI160" s="29">
        <f>AI161+AI162+AI163+AI164+AI165+AI166</f>
        <v>5.1440000000000001</v>
      </c>
      <c r="AJ160" s="29">
        <v>0</v>
      </c>
      <c r="AK160" s="29">
        <v>0</v>
      </c>
      <c r="AL160" s="29">
        <v>0</v>
      </c>
      <c r="AM160" s="29">
        <v>0</v>
      </c>
      <c r="AN160" s="29">
        <f>AN161+AN166</f>
        <v>2</v>
      </c>
      <c r="AO160" s="29">
        <v>0</v>
      </c>
      <c r="AP160" s="29">
        <v>0</v>
      </c>
      <c r="AQ160" s="29">
        <v>0</v>
      </c>
      <c r="AR160" s="29">
        <v>0</v>
      </c>
      <c r="AS160" s="29">
        <v>0</v>
      </c>
      <c r="AT160" s="29">
        <v>0</v>
      </c>
      <c r="AU160" s="29">
        <v>0</v>
      </c>
      <c r="AV160" s="20">
        <v>0</v>
      </c>
      <c r="AW160" s="29">
        <f>AW161+AW162+AW163+AW164+AW165+AW166+AW167+AW168+AW169</f>
        <v>10.214</v>
      </c>
      <c r="AX160" s="29">
        <v>0</v>
      </c>
      <c r="AY160" s="29">
        <v>0</v>
      </c>
      <c r="AZ160" s="29">
        <v>0</v>
      </c>
      <c r="BA160" s="29">
        <v>0</v>
      </c>
      <c r="BB160" s="29">
        <f>BB161+BB167+BB168+BB169</f>
        <v>4</v>
      </c>
      <c r="BC160" s="29">
        <v>0</v>
      </c>
      <c r="BD160" s="29">
        <v>0</v>
      </c>
      <c r="BE160" s="29">
        <v>0</v>
      </c>
      <c r="BF160" s="29">
        <v>0</v>
      </c>
      <c r="BG160" s="29">
        <v>0</v>
      </c>
      <c r="BH160" s="29">
        <v>0</v>
      </c>
      <c r="BI160" s="29">
        <v>0</v>
      </c>
      <c r="BJ160" s="29">
        <v>0</v>
      </c>
      <c r="BK160" s="29">
        <f>BK161+BK162+BK163+BK164+BK165+BK166+BK167+BK168+BK169+BK170+BK171+BK172+BK173</f>
        <v>10.988</v>
      </c>
      <c r="BL160" s="29">
        <v>0</v>
      </c>
      <c r="BM160" s="29">
        <v>0</v>
      </c>
      <c r="BN160" s="29">
        <v>0</v>
      </c>
      <c r="BO160" s="29">
        <v>0</v>
      </c>
      <c r="BP160" s="29">
        <f>BP161+BP170+BP171+BP172+BP173</f>
        <v>5</v>
      </c>
      <c r="BQ160" s="29">
        <v>0</v>
      </c>
      <c r="BR160" s="29">
        <v>0</v>
      </c>
      <c r="BS160" s="29">
        <v>0</v>
      </c>
      <c r="BT160" s="29">
        <v>0</v>
      </c>
      <c r="BU160" s="29">
        <v>0</v>
      </c>
      <c r="BV160" s="29">
        <v>0</v>
      </c>
      <c r="BW160" s="29">
        <v>0</v>
      </c>
      <c r="BX160" s="29">
        <v>0</v>
      </c>
      <c r="BY160" s="29">
        <f>BY161+BY162+BY163+BY164+BY165+BY166+BY167+BY168+BY169+BY170+BY171+BY172+BY173</f>
        <v>43.580999999999996</v>
      </c>
      <c r="BZ160" s="29">
        <v>0</v>
      </c>
      <c r="CA160" s="29">
        <v>0</v>
      </c>
      <c r="CB160" s="29">
        <v>0</v>
      </c>
      <c r="CC160" s="29">
        <v>0</v>
      </c>
      <c r="CD160" s="29">
        <f>CD161+CD162+CD163+CD164+CD165+CD166+CD167+CD168+CD169+CD170+CD171+CD172+CD173</f>
        <v>16</v>
      </c>
      <c r="CE160" s="29">
        <v>0</v>
      </c>
      <c r="CF160" s="29">
        <v>0</v>
      </c>
      <c r="CG160" s="29">
        <v>0</v>
      </c>
      <c r="CH160" s="29">
        <v>0</v>
      </c>
      <c r="CI160" s="29">
        <v>0</v>
      </c>
      <c r="CJ160" s="29">
        <v>0</v>
      </c>
      <c r="CK160" s="29">
        <v>0</v>
      </c>
      <c r="CL160" s="83" t="s">
        <v>1</v>
      </c>
    </row>
    <row r="161" spans="1:104" s="2" customFormat="1" ht="38.25" customHeight="1">
      <c r="A161" s="35" t="s">
        <v>5</v>
      </c>
      <c r="B161" s="34" t="s">
        <v>268</v>
      </c>
      <c r="C161" s="26" t="s">
        <v>274</v>
      </c>
      <c r="D161" s="20">
        <v>2.1739999999999999</v>
      </c>
      <c r="E161" s="20">
        <v>0</v>
      </c>
      <c r="F161" s="20">
        <v>0</v>
      </c>
      <c r="G161" s="20">
        <v>0.58099999999999996</v>
      </c>
      <c r="H161" s="20">
        <v>0</v>
      </c>
      <c r="I161" s="20">
        <v>0</v>
      </c>
      <c r="J161" s="20">
        <v>0</v>
      </c>
      <c r="K161" s="20">
        <v>0</v>
      </c>
      <c r="L161" s="20">
        <v>1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0.58099999999999996</v>
      </c>
      <c r="AJ161" s="20">
        <v>0</v>
      </c>
      <c r="AK161" s="20">
        <v>0</v>
      </c>
      <c r="AL161" s="20">
        <v>0</v>
      </c>
      <c r="AM161" s="20">
        <v>0</v>
      </c>
      <c r="AN161" s="20">
        <v>1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  <c r="AT161" s="20">
        <v>0</v>
      </c>
      <c r="AU161" s="20">
        <v>0</v>
      </c>
      <c r="AV161" s="20">
        <v>0</v>
      </c>
      <c r="AW161" s="20">
        <v>0.46899999999999997</v>
      </c>
      <c r="AX161" s="20">
        <v>0</v>
      </c>
      <c r="AY161" s="20">
        <v>0</v>
      </c>
      <c r="AZ161" s="20">
        <v>0</v>
      </c>
      <c r="BA161" s="20">
        <v>0</v>
      </c>
      <c r="BB161" s="20">
        <v>1</v>
      </c>
      <c r="BC161" s="20">
        <v>0</v>
      </c>
      <c r="BD161" s="20">
        <v>0</v>
      </c>
      <c r="BE161" s="20">
        <v>0</v>
      </c>
      <c r="BF161" s="20">
        <v>0</v>
      </c>
      <c r="BG161" s="20">
        <v>0</v>
      </c>
      <c r="BH161" s="20">
        <v>0</v>
      </c>
      <c r="BI161" s="20">
        <v>0</v>
      </c>
      <c r="BJ161" s="20">
        <v>0</v>
      </c>
      <c r="BK161" s="20">
        <v>0.54300000000000004</v>
      </c>
      <c r="BL161" s="20">
        <v>0</v>
      </c>
      <c r="BM161" s="20">
        <v>0</v>
      </c>
      <c r="BN161" s="20">
        <v>0</v>
      </c>
      <c r="BO161" s="20">
        <v>0</v>
      </c>
      <c r="BP161" s="20">
        <v>1</v>
      </c>
      <c r="BQ161" s="20">
        <v>0</v>
      </c>
      <c r="BR161" s="20">
        <v>0</v>
      </c>
      <c r="BS161" s="20">
        <v>0</v>
      </c>
      <c r="BT161" s="20">
        <v>0</v>
      </c>
      <c r="BU161" s="20">
        <v>0</v>
      </c>
      <c r="BV161" s="20">
        <v>0</v>
      </c>
      <c r="BW161" s="20">
        <v>0</v>
      </c>
      <c r="BX161" s="20">
        <v>0</v>
      </c>
      <c r="BY161" s="20">
        <f>BK161+AW161+AI161+G161</f>
        <v>2.1739999999999999</v>
      </c>
      <c r="BZ161" s="20">
        <v>0</v>
      </c>
      <c r="CA161" s="20">
        <v>0</v>
      </c>
      <c r="CB161" s="20">
        <v>0</v>
      </c>
      <c r="CC161" s="20">
        <v>0</v>
      </c>
      <c r="CD161" s="20">
        <v>4</v>
      </c>
      <c r="CE161" s="20">
        <v>0</v>
      </c>
      <c r="CF161" s="20">
        <v>0</v>
      </c>
      <c r="CG161" s="20">
        <v>0</v>
      </c>
      <c r="CH161" s="20">
        <v>0</v>
      </c>
      <c r="CI161" s="20">
        <v>0</v>
      </c>
      <c r="CJ161" s="20">
        <v>0</v>
      </c>
      <c r="CK161" s="20">
        <v>0</v>
      </c>
      <c r="CL161" s="15" t="s">
        <v>1</v>
      </c>
    </row>
    <row r="162" spans="1:104" ht="63">
      <c r="A162" s="35" t="s">
        <v>5</v>
      </c>
      <c r="B162" s="25" t="s">
        <v>252</v>
      </c>
      <c r="C162" s="26" t="s">
        <v>275</v>
      </c>
      <c r="D162" s="20">
        <v>7.0940000000000003</v>
      </c>
      <c r="E162" s="20">
        <v>0</v>
      </c>
      <c r="F162" s="20">
        <v>0</v>
      </c>
      <c r="G162" s="20">
        <f>D162</f>
        <v>7.0940000000000003</v>
      </c>
      <c r="H162" s="20">
        <v>0</v>
      </c>
      <c r="I162" s="20">
        <v>0</v>
      </c>
      <c r="J162" s="20">
        <v>0</v>
      </c>
      <c r="K162" s="20">
        <v>0</v>
      </c>
      <c r="L162" s="20">
        <v>1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>
        <v>0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  <c r="AT162" s="20">
        <v>0</v>
      </c>
      <c r="AU162" s="20">
        <v>0</v>
      </c>
      <c r="AV162" s="20">
        <v>0</v>
      </c>
      <c r="AW162" s="20">
        <v>0</v>
      </c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20">
        <v>0</v>
      </c>
      <c r="BE162" s="20">
        <v>0</v>
      </c>
      <c r="BF162" s="20">
        <v>0</v>
      </c>
      <c r="BG162" s="20">
        <v>0</v>
      </c>
      <c r="BH162" s="20">
        <v>0</v>
      </c>
      <c r="BI162" s="20">
        <v>0</v>
      </c>
      <c r="BJ162" s="20">
        <v>0</v>
      </c>
      <c r="BK162" s="20">
        <v>0</v>
      </c>
      <c r="BL162" s="20">
        <v>0</v>
      </c>
      <c r="BM162" s="20">
        <v>0</v>
      </c>
      <c r="BN162" s="20">
        <v>0</v>
      </c>
      <c r="BO162" s="20">
        <v>0</v>
      </c>
      <c r="BP162" s="20">
        <v>0</v>
      </c>
      <c r="BQ162" s="20">
        <v>0</v>
      </c>
      <c r="BR162" s="20">
        <v>0</v>
      </c>
      <c r="BS162" s="20">
        <v>0</v>
      </c>
      <c r="BT162" s="20">
        <v>0</v>
      </c>
      <c r="BU162" s="20">
        <v>0</v>
      </c>
      <c r="BV162" s="20">
        <v>0</v>
      </c>
      <c r="BW162" s="20">
        <v>0</v>
      </c>
      <c r="BX162" s="20">
        <v>0</v>
      </c>
      <c r="BY162" s="20">
        <f>G162</f>
        <v>7.0940000000000003</v>
      </c>
      <c r="BZ162" s="20">
        <v>0</v>
      </c>
      <c r="CA162" s="20">
        <v>0</v>
      </c>
      <c r="CB162" s="20">
        <v>0</v>
      </c>
      <c r="CC162" s="20">
        <v>0</v>
      </c>
      <c r="CD162" s="20">
        <v>1</v>
      </c>
      <c r="CE162" s="20">
        <v>0</v>
      </c>
      <c r="CF162" s="20">
        <v>0</v>
      </c>
      <c r="CG162" s="20">
        <v>0</v>
      </c>
      <c r="CH162" s="20">
        <v>0</v>
      </c>
      <c r="CI162" s="20">
        <v>0</v>
      </c>
      <c r="CJ162" s="20">
        <v>0</v>
      </c>
      <c r="CK162" s="20">
        <v>0</v>
      </c>
      <c r="CL162" s="15" t="s">
        <v>1</v>
      </c>
    </row>
    <row r="163" spans="1:104" ht="63">
      <c r="A163" s="35" t="s">
        <v>5</v>
      </c>
      <c r="B163" s="25" t="s">
        <v>253</v>
      </c>
      <c r="C163" s="26" t="s">
        <v>276</v>
      </c>
      <c r="D163" s="20">
        <v>1.23</v>
      </c>
      <c r="E163" s="20">
        <v>0</v>
      </c>
      <c r="F163" s="20">
        <v>0</v>
      </c>
      <c r="G163" s="20">
        <f>D163</f>
        <v>1.23</v>
      </c>
      <c r="H163" s="20">
        <v>0</v>
      </c>
      <c r="I163" s="20">
        <v>0</v>
      </c>
      <c r="J163" s="20">
        <v>0</v>
      </c>
      <c r="K163" s="20">
        <v>0</v>
      </c>
      <c r="L163" s="20">
        <v>1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  <c r="AT163" s="20">
        <v>0</v>
      </c>
      <c r="AU163" s="20">
        <v>0</v>
      </c>
      <c r="AV163" s="20">
        <v>0</v>
      </c>
      <c r="AW163" s="20">
        <v>0</v>
      </c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20">
        <v>0</v>
      </c>
      <c r="BE163" s="20">
        <v>0</v>
      </c>
      <c r="BF163" s="20">
        <v>0</v>
      </c>
      <c r="BG163" s="20">
        <v>0</v>
      </c>
      <c r="BH163" s="20">
        <v>0</v>
      </c>
      <c r="BI163" s="20">
        <v>0</v>
      </c>
      <c r="BJ163" s="20">
        <v>0</v>
      </c>
      <c r="BK163" s="20">
        <v>0</v>
      </c>
      <c r="BL163" s="20">
        <v>0</v>
      </c>
      <c r="BM163" s="20">
        <v>0</v>
      </c>
      <c r="BN163" s="20">
        <v>0</v>
      </c>
      <c r="BO163" s="20">
        <v>0</v>
      </c>
      <c r="BP163" s="20">
        <v>0</v>
      </c>
      <c r="BQ163" s="20">
        <v>0</v>
      </c>
      <c r="BR163" s="20">
        <v>0</v>
      </c>
      <c r="BS163" s="20">
        <v>0</v>
      </c>
      <c r="BT163" s="20">
        <v>0</v>
      </c>
      <c r="BU163" s="20">
        <v>0</v>
      </c>
      <c r="BV163" s="20">
        <v>0</v>
      </c>
      <c r="BW163" s="20">
        <v>0</v>
      </c>
      <c r="BX163" s="20">
        <v>0</v>
      </c>
      <c r="BY163" s="20">
        <f t="shared" ref="BY163:BY164" si="232">G163</f>
        <v>1.23</v>
      </c>
      <c r="BZ163" s="20">
        <v>0</v>
      </c>
      <c r="CA163" s="20">
        <v>0</v>
      </c>
      <c r="CB163" s="20">
        <v>0</v>
      </c>
      <c r="CC163" s="20">
        <v>0</v>
      </c>
      <c r="CD163" s="20">
        <v>1</v>
      </c>
      <c r="CE163" s="20">
        <v>0</v>
      </c>
      <c r="CF163" s="20">
        <v>0</v>
      </c>
      <c r="CG163" s="20">
        <v>0</v>
      </c>
      <c r="CH163" s="20">
        <v>0</v>
      </c>
      <c r="CI163" s="20">
        <v>0</v>
      </c>
      <c r="CJ163" s="20">
        <v>0</v>
      </c>
      <c r="CK163" s="20">
        <v>0</v>
      </c>
      <c r="CL163" s="15" t="s">
        <v>1</v>
      </c>
    </row>
    <row r="164" spans="1:104" ht="31.5">
      <c r="A164" s="35" t="s">
        <v>5</v>
      </c>
      <c r="B164" s="25" t="s">
        <v>254</v>
      </c>
      <c r="C164" s="26" t="s">
        <v>277</v>
      </c>
      <c r="D164" s="20">
        <v>0.66</v>
      </c>
      <c r="E164" s="20">
        <v>0</v>
      </c>
      <c r="F164" s="20">
        <v>0</v>
      </c>
      <c r="G164" s="20">
        <f>D164</f>
        <v>0.66</v>
      </c>
      <c r="H164" s="20">
        <v>0</v>
      </c>
      <c r="I164" s="20">
        <v>0</v>
      </c>
      <c r="J164" s="20">
        <v>0</v>
      </c>
      <c r="K164" s="20">
        <v>0</v>
      </c>
      <c r="L164" s="20">
        <v>1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  <c r="AT164" s="20">
        <v>0</v>
      </c>
      <c r="AU164" s="20">
        <v>0</v>
      </c>
      <c r="AV164" s="20">
        <v>0</v>
      </c>
      <c r="AW164" s="20">
        <v>0</v>
      </c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20">
        <v>0</v>
      </c>
      <c r="BE164" s="20">
        <v>0</v>
      </c>
      <c r="BF164" s="20">
        <v>0</v>
      </c>
      <c r="BG164" s="20">
        <v>0</v>
      </c>
      <c r="BH164" s="20">
        <v>0</v>
      </c>
      <c r="BI164" s="20">
        <v>0</v>
      </c>
      <c r="BJ164" s="20">
        <v>0</v>
      </c>
      <c r="BK164" s="20">
        <v>0</v>
      </c>
      <c r="BL164" s="20">
        <v>0</v>
      </c>
      <c r="BM164" s="20">
        <v>0</v>
      </c>
      <c r="BN164" s="20">
        <v>0</v>
      </c>
      <c r="BO164" s="20">
        <v>0</v>
      </c>
      <c r="BP164" s="20">
        <v>0</v>
      </c>
      <c r="BQ164" s="20">
        <v>0</v>
      </c>
      <c r="BR164" s="20">
        <v>0</v>
      </c>
      <c r="BS164" s="20">
        <v>0</v>
      </c>
      <c r="BT164" s="20">
        <v>0</v>
      </c>
      <c r="BU164" s="20">
        <v>0</v>
      </c>
      <c r="BV164" s="20">
        <v>0</v>
      </c>
      <c r="BW164" s="20">
        <v>0</v>
      </c>
      <c r="BX164" s="20">
        <v>0</v>
      </c>
      <c r="BY164" s="20">
        <f t="shared" si="232"/>
        <v>0.66</v>
      </c>
      <c r="BZ164" s="20">
        <v>0</v>
      </c>
      <c r="CA164" s="20">
        <v>0</v>
      </c>
      <c r="CB164" s="20">
        <v>0</v>
      </c>
      <c r="CC164" s="20">
        <v>0</v>
      </c>
      <c r="CD164" s="20">
        <v>1</v>
      </c>
      <c r="CE164" s="20">
        <v>0</v>
      </c>
      <c r="CF164" s="20">
        <v>0</v>
      </c>
      <c r="CG164" s="20">
        <v>0</v>
      </c>
      <c r="CH164" s="20">
        <v>0</v>
      </c>
      <c r="CI164" s="20">
        <v>0</v>
      </c>
      <c r="CJ164" s="20">
        <v>0</v>
      </c>
      <c r="CK164" s="20">
        <v>0</v>
      </c>
      <c r="CL164" s="15" t="s">
        <v>1</v>
      </c>
    </row>
    <row r="165" spans="1:104" ht="31.5">
      <c r="A165" s="35" t="s">
        <v>5</v>
      </c>
      <c r="B165" s="25" t="s">
        <v>255</v>
      </c>
      <c r="C165" s="26" t="s">
        <v>278</v>
      </c>
      <c r="D165" s="20">
        <v>7.67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f>D165</f>
        <v>7.67</v>
      </c>
      <c r="V165" s="20">
        <v>0</v>
      </c>
      <c r="W165" s="20">
        <v>0</v>
      </c>
      <c r="X165" s="20">
        <v>0</v>
      </c>
      <c r="Y165" s="20">
        <v>0</v>
      </c>
      <c r="Z165" s="20">
        <v>1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  <c r="AT165" s="20">
        <v>0</v>
      </c>
      <c r="AU165" s="20">
        <v>0</v>
      </c>
      <c r="AV165" s="20">
        <v>0</v>
      </c>
      <c r="AW165" s="20">
        <v>0</v>
      </c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20">
        <v>0</v>
      </c>
      <c r="BE165" s="20">
        <v>0</v>
      </c>
      <c r="BF165" s="20">
        <v>0</v>
      </c>
      <c r="BG165" s="20">
        <v>0</v>
      </c>
      <c r="BH165" s="20">
        <v>0</v>
      </c>
      <c r="BI165" s="20">
        <v>0</v>
      </c>
      <c r="BJ165" s="20">
        <v>0</v>
      </c>
      <c r="BK165" s="20">
        <v>0</v>
      </c>
      <c r="BL165" s="20">
        <v>0</v>
      </c>
      <c r="BM165" s="20">
        <v>0</v>
      </c>
      <c r="BN165" s="20">
        <v>0</v>
      </c>
      <c r="BO165" s="20">
        <v>0</v>
      </c>
      <c r="BP165" s="20">
        <v>0</v>
      </c>
      <c r="BQ165" s="20">
        <v>0</v>
      </c>
      <c r="BR165" s="20">
        <v>0</v>
      </c>
      <c r="BS165" s="20">
        <v>0</v>
      </c>
      <c r="BT165" s="20">
        <v>0</v>
      </c>
      <c r="BU165" s="20">
        <v>0</v>
      </c>
      <c r="BV165" s="20">
        <v>0</v>
      </c>
      <c r="BW165" s="20">
        <v>0</v>
      </c>
      <c r="BX165" s="20">
        <v>0</v>
      </c>
      <c r="BY165" s="20">
        <f>U165</f>
        <v>7.67</v>
      </c>
      <c r="BZ165" s="20">
        <v>0</v>
      </c>
      <c r="CA165" s="20">
        <v>0</v>
      </c>
      <c r="CB165" s="20">
        <v>0</v>
      </c>
      <c r="CC165" s="20">
        <v>0</v>
      </c>
      <c r="CD165" s="20">
        <v>1</v>
      </c>
      <c r="CE165" s="20">
        <v>0</v>
      </c>
      <c r="CF165" s="20">
        <v>0</v>
      </c>
      <c r="CG165" s="20">
        <v>0</v>
      </c>
      <c r="CH165" s="20">
        <v>0</v>
      </c>
      <c r="CI165" s="20">
        <v>0</v>
      </c>
      <c r="CJ165" s="20">
        <v>0</v>
      </c>
      <c r="CK165" s="20">
        <v>0</v>
      </c>
      <c r="CL165" s="15" t="s">
        <v>1</v>
      </c>
    </row>
    <row r="166" spans="1:104" ht="63">
      <c r="A166" s="35" t="s">
        <v>5</v>
      </c>
      <c r="B166" s="25" t="s">
        <v>256</v>
      </c>
      <c r="C166" s="26" t="s">
        <v>279</v>
      </c>
      <c r="D166" s="20">
        <v>4.5629999999999997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f>D166</f>
        <v>4.5629999999999997</v>
      </c>
      <c r="AJ166" s="20">
        <v>0</v>
      </c>
      <c r="AK166" s="20">
        <v>0</v>
      </c>
      <c r="AL166" s="20">
        <v>0</v>
      </c>
      <c r="AM166" s="20">
        <v>0</v>
      </c>
      <c r="AN166" s="20">
        <v>1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  <c r="AT166" s="20">
        <v>0</v>
      </c>
      <c r="AU166" s="20">
        <v>0</v>
      </c>
      <c r="AV166" s="20">
        <v>0</v>
      </c>
      <c r="AW166" s="20">
        <v>0</v>
      </c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20">
        <v>0</v>
      </c>
      <c r="BE166" s="20">
        <v>0</v>
      </c>
      <c r="BF166" s="20">
        <v>0</v>
      </c>
      <c r="BG166" s="20">
        <v>0</v>
      </c>
      <c r="BH166" s="20">
        <v>0</v>
      </c>
      <c r="BI166" s="20">
        <v>0</v>
      </c>
      <c r="BJ166" s="20">
        <v>0</v>
      </c>
      <c r="BK166" s="20">
        <v>0</v>
      </c>
      <c r="BL166" s="20">
        <v>0</v>
      </c>
      <c r="BM166" s="20">
        <v>0</v>
      </c>
      <c r="BN166" s="20">
        <v>0</v>
      </c>
      <c r="BO166" s="20">
        <v>0</v>
      </c>
      <c r="BP166" s="20">
        <v>0</v>
      </c>
      <c r="BQ166" s="20">
        <v>0</v>
      </c>
      <c r="BR166" s="20">
        <v>0</v>
      </c>
      <c r="BS166" s="20">
        <v>0</v>
      </c>
      <c r="BT166" s="20">
        <v>0</v>
      </c>
      <c r="BU166" s="20">
        <v>0</v>
      </c>
      <c r="BV166" s="20">
        <v>0</v>
      </c>
      <c r="BW166" s="20">
        <v>0</v>
      </c>
      <c r="BX166" s="20">
        <v>0</v>
      </c>
      <c r="BY166" s="20">
        <f>AI166</f>
        <v>4.5629999999999997</v>
      </c>
      <c r="BZ166" s="20">
        <v>0</v>
      </c>
      <c r="CA166" s="20">
        <v>0</v>
      </c>
      <c r="CB166" s="20">
        <v>0</v>
      </c>
      <c r="CC166" s="20">
        <v>0</v>
      </c>
      <c r="CD166" s="20">
        <v>1</v>
      </c>
      <c r="CE166" s="20">
        <v>0</v>
      </c>
      <c r="CF166" s="20">
        <v>0</v>
      </c>
      <c r="CG166" s="20">
        <v>0</v>
      </c>
      <c r="CH166" s="20">
        <v>0</v>
      </c>
      <c r="CI166" s="20">
        <v>0</v>
      </c>
      <c r="CJ166" s="20">
        <v>0</v>
      </c>
      <c r="CK166" s="20">
        <v>0</v>
      </c>
      <c r="CL166" s="15" t="s">
        <v>1</v>
      </c>
    </row>
    <row r="167" spans="1:104" ht="47.25">
      <c r="A167" s="35" t="s">
        <v>5</v>
      </c>
      <c r="B167" s="25" t="s">
        <v>257</v>
      </c>
      <c r="C167" s="26" t="s">
        <v>280</v>
      </c>
      <c r="D167" s="20">
        <v>7.1280000000000001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  <c r="AT167" s="20">
        <v>0</v>
      </c>
      <c r="AU167" s="20">
        <v>0</v>
      </c>
      <c r="AV167" s="20">
        <v>0</v>
      </c>
      <c r="AW167" s="20">
        <f>D167</f>
        <v>7.1280000000000001</v>
      </c>
      <c r="AX167" s="20">
        <v>0</v>
      </c>
      <c r="AY167" s="20">
        <v>0</v>
      </c>
      <c r="AZ167" s="20">
        <v>0</v>
      </c>
      <c r="BA167" s="20">
        <v>0</v>
      </c>
      <c r="BB167" s="20">
        <v>1</v>
      </c>
      <c r="BC167" s="20">
        <v>0</v>
      </c>
      <c r="BD167" s="20">
        <v>0</v>
      </c>
      <c r="BE167" s="20">
        <v>0</v>
      </c>
      <c r="BF167" s="20">
        <v>0</v>
      </c>
      <c r="BG167" s="20">
        <v>0</v>
      </c>
      <c r="BH167" s="20">
        <v>0</v>
      </c>
      <c r="BI167" s="20">
        <v>0</v>
      </c>
      <c r="BJ167" s="20">
        <v>0</v>
      </c>
      <c r="BK167" s="20">
        <v>0</v>
      </c>
      <c r="BL167" s="20">
        <v>0</v>
      </c>
      <c r="BM167" s="20">
        <v>0</v>
      </c>
      <c r="BN167" s="20">
        <v>0</v>
      </c>
      <c r="BO167" s="20">
        <v>0</v>
      </c>
      <c r="BP167" s="20">
        <v>0</v>
      </c>
      <c r="BQ167" s="20">
        <v>0</v>
      </c>
      <c r="BR167" s="20">
        <v>0</v>
      </c>
      <c r="BS167" s="20">
        <v>0</v>
      </c>
      <c r="BT167" s="20">
        <v>0</v>
      </c>
      <c r="BU167" s="20">
        <v>0</v>
      </c>
      <c r="BV167" s="20">
        <v>0</v>
      </c>
      <c r="BW167" s="20">
        <v>0</v>
      </c>
      <c r="BX167" s="20">
        <v>0</v>
      </c>
      <c r="BY167" s="20">
        <f>AW167</f>
        <v>7.1280000000000001</v>
      </c>
      <c r="BZ167" s="20">
        <v>0</v>
      </c>
      <c r="CA167" s="20">
        <v>0</v>
      </c>
      <c r="CB167" s="20">
        <v>0</v>
      </c>
      <c r="CC167" s="20">
        <v>0</v>
      </c>
      <c r="CD167" s="20">
        <v>1</v>
      </c>
      <c r="CE167" s="20">
        <v>0</v>
      </c>
      <c r="CF167" s="20">
        <v>0</v>
      </c>
      <c r="CG167" s="20">
        <v>0</v>
      </c>
      <c r="CH167" s="20">
        <v>0</v>
      </c>
      <c r="CI167" s="20">
        <v>0</v>
      </c>
      <c r="CJ167" s="20">
        <v>0</v>
      </c>
      <c r="CK167" s="20">
        <v>0</v>
      </c>
      <c r="CL167" s="15" t="s">
        <v>1</v>
      </c>
    </row>
    <row r="168" spans="1:104" ht="47.25">
      <c r="A168" s="35" t="s">
        <v>5</v>
      </c>
      <c r="B168" s="25" t="s">
        <v>258</v>
      </c>
      <c r="C168" s="26" t="s">
        <v>281</v>
      </c>
      <c r="D168" s="20">
        <v>1.833</v>
      </c>
      <c r="E168" s="20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  <c r="AT168" s="20">
        <v>0</v>
      </c>
      <c r="AU168" s="20">
        <v>0</v>
      </c>
      <c r="AV168" s="20">
        <v>0</v>
      </c>
      <c r="AW168" s="20">
        <f>D168</f>
        <v>1.833</v>
      </c>
      <c r="AX168" s="20">
        <v>0</v>
      </c>
      <c r="AY168" s="20">
        <v>0</v>
      </c>
      <c r="AZ168" s="20">
        <v>0</v>
      </c>
      <c r="BA168" s="20">
        <v>0</v>
      </c>
      <c r="BB168" s="20">
        <v>1</v>
      </c>
      <c r="BC168" s="20">
        <v>0</v>
      </c>
      <c r="BD168" s="20">
        <v>0</v>
      </c>
      <c r="BE168" s="20">
        <v>0</v>
      </c>
      <c r="BF168" s="20">
        <v>0</v>
      </c>
      <c r="BG168" s="20">
        <v>0</v>
      </c>
      <c r="BH168" s="20">
        <v>0</v>
      </c>
      <c r="BI168" s="20">
        <v>0</v>
      </c>
      <c r="BJ168" s="20">
        <v>0</v>
      </c>
      <c r="BK168" s="20">
        <v>0</v>
      </c>
      <c r="BL168" s="20">
        <v>0</v>
      </c>
      <c r="BM168" s="20">
        <v>0</v>
      </c>
      <c r="BN168" s="20">
        <v>0</v>
      </c>
      <c r="BO168" s="20">
        <v>0</v>
      </c>
      <c r="BP168" s="20">
        <v>0</v>
      </c>
      <c r="BQ168" s="20">
        <v>0</v>
      </c>
      <c r="BR168" s="20">
        <v>0</v>
      </c>
      <c r="BS168" s="20">
        <v>0</v>
      </c>
      <c r="BT168" s="20">
        <v>0</v>
      </c>
      <c r="BU168" s="20">
        <v>0</v>
      </c>
      <c r="BV168" s="20">
        <v>0</v>
      </c>
      <c r="BW168" s="20">
        <v>0</v>
      </c>
      <c r="BX168" s="20">
        <v>0</v>
      </c>
      <c r="BY168" s="20">
        <f>AW168</f>
        <v>1.833</v>
      </c>
      <c r="BZ168" s="20">
        <v>0</v>
      </c>
      <c r="CA168" s="20">
        <v>0</v>
      </c>
      <c r="CB168" s="20">
        <v>0</v>
      </c>
      <c r="CC168" s="20">
        <v>0</v>
      </c>
      <c r="CD168" s="20">
        <v>1</v>
      </c>
      <c r="CE168" s="20">
        <v>0</v>
      </c>
      <c r="CF168" s="20">
        <v>0</v>
      </c>
      <c r="CG168" s="20">
        <v>0</v>
      </c>
      <c r="CH168" s="20">
        <v>0</v>
      </c>
      <c r="CI168" s="20">
        <v>0</v>
      </c>
      <c r="CJ168" s="20">
        <v>0</v>
      </c>
      <c r="CK168" s="20">
        <v>0</v>
      </c>
      <c r="CL168" s="15" t="s">
        <v>1</v>
      </c>
    </row>
    <row r="169" spans="1:104" ht="47.25">
      <c r="A169" s="35" t="s">
        <v>5</v>
      </c>
      <c r="B169" s="25" t="s">
        <v>259</v>
      </c>
      <c r="C169" s="26" t="s">
        <v>282</v>
      </c>
      <c r="D169" s="20">
        <v>0.78400000000000003</v>
      </c>
      <c r="E169" s="20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  <c r="AT169" s="20">
        <v>0</v>
      </c>
      <c r="AU169" s="20">
        <v>0</v>
      </c>
      <c r="AV169" s="20">
        <v>0</v>
      </c>
      <c r="AW169" s="20">
        <f>D169</f>
        <v>0.78400000000000003</v>
      </c>
      <c r="AX169" s="20">
        <v>0</v>
      </c>
      <c r="AY169" s="20">
        <v>0</v>
      </c>
      <c r="AZ169" s="20">
        <v>0</v>
      </c>
      <c r="BA169" s="20">
        <v>0</v>
      </c>
      <c r="BB169" s="20">
        <v>1</v>
      </c>
      <c r="BC169" s="20">
        <v>0</v>
      </c>
      <c r="BD169" s="20">
        <v>0</v>
      </c>
      <c r="BE169" s="20">
        <v>0</v>
      </c>
      <c r="BF169" s="20">
        <v>0</v>
      </c>
      <c r="BG169" s="20">
        <v>0</v>
      </c>
      <c r="BH169" s="20">
        <v>0</v>
      </c>
      <c r="BI169" s="20">
        <v>0</v>
      </c>
      <c r="BJ169" s="20">
        <v>0</v>
      </c>
      <c r="BK169" s="20">
        <v>0</v>
      </c>
      <c r="BL169" s="20">
        <v>0</v>
      </c>
      <c r="BM169" s="20">
        <v>0</v>
      </c>
      <c r="BN169" s="20">
        <v>0</v>
      </c>
      <c r="BO169" s="20">
        <v>0</v>
      </c>
      <c r="BP169" s="20">
        <v>0</v>
      </c>
      <c r="BQ169" s="20">
        <v>0</v>
      </c>
      <c r="BR169" s="20">
        <v>0</v>
      </c>
      <c r="BS169" s="20">
        <v>0</v>
      </c>
      <c r="BT169" s="20">
        <v>0</v>
      </c>
      <c r="BU169" s="20">
        <v>0</v>
      </c>
      <c r="BV169" s="20">
        <v>0</v>
      </c>
      <c r="BW169" s="20">
        <v>0</v>
      </c>
      <c r="BX169" s="20">
        <v>0</v>
      </c>
      <c r="BY169" s="20">
        <f>AW169</f>
        <v>0.78400000000000003</v>
      </c>
      <c r="BZ169" s="20">
        <v>0</v>
      </c>
      <c r="CA169" s="20">
        <v>0</v>
      </c>
      <c r="CB169" s="20">
        <v>0</v>
      </c>
      <c r="CC169" s="20">
        <v>0</v>
      </c>
      <c r="CD169" s="20">
        <v>1</v>
      </c>
      <c r="CE169" s="20">
        <v>0</v>
      </c>
      <c r="CF169" s="20">
        <v>0</v>
      </c>
      <c r="CG169" s="20">
        <v>0</v>
      </c>
      <c r="CH169" s="20">
        <v>0</v>
      </c>
      <c r="CI169" s="20">
        <v>0</v>
      </c>
      <c r="CJ169" s="20">
        <v>0</v>
      </c>
      <c r="CK169" s="20">
        <v>0</v>
      </c>
      <c r="CL169" s="15" t="s">
        <v>1</v>
      </c>
    </row>
    <row r="170" spans="1:104" ht="31.5">
      <c r="A170" s="35" t="s">
        <v>5</v>
      </c>
      <c r="B170" s="25" t="s">
        <v>254</v>
      </c>
      <c r="C170" s="26" t="s">
        <v>283</v>
      </c>
      <c r="D170" s="20">
        <v>0.66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>
        <v>0</v>
      </c>
      <c r="AU170" s="20">
        <v>0</v>
      </c>
      <c r="AV170" s="20">
        <v>0</v>
      </c>
      <c r="AW170" s="20">
        <v>0</v>
      </c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20">
        <v>0</v>
      </c>
      <c r="BE170" s="20">
        <v>0</v>
      </c>
      <c r="BF170" s="20">
        <v>0</v>
      </c>
      <c r="BG170" s="20">
        <v>0</v>
      </c>
      <c r="BH170" s="20">
        <v>0</v>
      </c>
      <c r="BI170" s="20">
        <v>0</v>
      </c>
      <c r="BJ170" s="20">
        <v>0</v>
      </c>
      <c r="BK170" s="20">
        <f>D170</f>
        <v>0.66</v>
      </c>
      <c r="BL170" s="20">
        <v>0</v>
      </c>
      <c r="BM170" s="20">
        <v>0</v>
      </c>
      <c r="BN170" s="20">
        <v>0</v>
      </c>
      <c r="BO170" s="20">
        <v>0</v>
      </c>
      <c r="BP170" s="20">
        <v>1</v>
      </c>
      <c r="BQ170" s="20">
        <v>0</v>
      </c>
      <c r="BR170" s="20">
        <v>0</v>
      </c>
      <c r="BS170" s="20">
        <v>0</v>
      </c>
      <c r="BT170" s="20">
        <v>0</v>
      </c>
      <c r="BU170" s="20">
        <v>0</v>
      </c>
      <c r="BV170" s="20">
        <v>0</v>
      </c>
      <c r="BW170" s="20">
        <v>0</v>
      </c>
      <c r="BX170" s="20">
        <v>0</v>
      </c>
      <c r="BY170" s="20">
        <f>BK170</f>
        <v>0.66</v>
      </c>
      <c r="BZ170" s="20">
        <v>0</v>
      </c>
      <c r="CA170" s="20">
        <v>0</v>
      </c>
      <c r="CB170" s="20">
        <v>0</v>
      </c>
      <c r="CC170" s="20">
        <v>0</v>
      </c>
      <c r="CD170" s="20">
        <v>1</v>
      </c>
      <c r="CE170" s="20">
        <v>0</v>
      </c>
      <c r="CF170" s="20">
        <v>0</v>
      </c>
      <c r="CG170" s="20">
        <v>0</v>
      </c>
      <c r="CH170" s="20">
        <v>0</v>
      </c>
      <c r="CI170" s="20">
        <v>0</v>
      </c>
      <c r="CJ170" s="20">
        <v>0</v>
      </c>
      <c r="CK170" s="20">
        <v>0</v>
      </c>
      <c r="CL170" s="15" t="s">
        <v>1</v>
      </c>
    </row>
    <row r="171" spans="1:104" ht="47.25">
      <c r="A171" s="35" t="s">
        <v>5</v>
      </c>
      <c r="B171" s="25" t="s">
        <v>260</v>
      </c>
      <c r="C171" s="26" t="s">
        <v>284</v>
      </c>
      <c r="D171" s="20">
        <v>1.0009999999999999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  <c r="AT171" s="20">
        <v>0</v>
      </c>
      <c r="AU171" s="20">
        <v>0</v>
      </c>
      <c r="AV171" s="20">
        <v>0</v>
      </c>
      <c r="AW171" s="20">
        <v>0</v>
      </c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20">
        <v>0</v>
      </c>
      <c r="BE171" s="20">
        <v>0</v>
      </c>
      <c r="BF171" s="20">
        <v>0</v>
      </c>
      <c r="BG171" s="20">
        <v>0</v>
      </c>
      <c r="BH171" s="20">
        <v>0</v>
      </c>
      <c r="BI171" s="20">
        <v>0</v>
      </c>
      <c r="BJ171" s="20">
        <v>0</v>
      </c>
      <c r="BK171" s="20">
        <f t="shared" ref="BK171:BK173" si="233">D171</f>
        <v>1.0009999999999999</v>
      </c>
      <c r="BL171" s="20">
        <v>0</v>
      </c>
      <c r="BM171" s="20">
        <v>0</v>
      </c>
      <c r="BN171" s="20">
        <v>0</v>
      </c>
      <c r="BO171" s="20">
        <v>0</v>
      </c>
      <c r="BP171" s="20">
        <v>1</v>
      </c>
      <c r="BQ171" s="20">
        <v>0</v>
      </c>
      <c r="BR171" s="20">
        <v>0</v>
      </c>
      <c r="BS171" s="20">
        <v>0</v>
      </c>
      <c r="BT171" s="20">
        <v>0</v>
      </c>
      <c r="BU171" s="20">
        <v>0</v>
      </c>
      <c r="BV171" s="20">
        <v>0</v>
      </c>
      <c r="BW171" s="20">
        <v>0</v>
      </c>
      <c r="BX171" s="20">
        <v>0</v>
      </c>
      <c r="BY171" s="20">
        <f t="shared" ref="BY171:BY173" si="234">BK171</f>
        <v>1.0009999999999999</v>
      </c>
      <c r="BZ171" s="20">
        <v>0</v>
      </c>
      <c r="CA171" s="20">
        <v>0</v>
      </c>
      <c r="CB171" s="20">
        <v>0</v>
      </c>
      <c r="CC171" s="20">
        <v>0</v>
      </c>
      <c r="CD171" s="20">
        <v>1</v>
      </c>
      <c r="CE171" s="20">
        <v>0</v>
      </c>
      <c r="CF171" s="20">
        <v>0</v>
      </c>
      <c r="CG171" s="20">
        <v>0</v>
      </c>
      <c r="CH171" s="20">
        <v>0</v>
      </c>
      <c r="CI171" s="20">
        <v>0</v>
      </c>
      <c r="CJ171" s="20">
        <v>0</v>
      </c>
      <c r="CK171" s="20">
        <v>0</v>
      </c>
      <c r="CL171" s="15" t="s">
        <v>1</v>
      </c>
    </row>
    <row r="172" spans="1:104" ht="47.25">
      <c r="A172" s="35" t="s">
        <v>5</v>
      </c>
      <c r="B172" s="25" t="s">
        <v>261</v>
      </c>
      <c r="C172" s="26" t="s">
        <v>285</v>
      </c>
      <c r="D172" s="20">
        <v>0.78400000000000003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  <c r="AT172" s="20">
        <v>0</v>
      </c>
      <c r="AU172" s="20">
        <v>0</v>
      </c>
      <c r="AV172" s="20">
        <v>0</v>
      </c>
      <c r="AW172" s="20">
        <v>0</v>
      </c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20">
        <v>0</v>
      </c>
      <c r="BE172" s="20">
        <v>0</v>
      </c>
      <c r="BF172" s="20">
        <v>0</v>
      </c>
      <c r="BG172" s="20">
        <v>0</v>
      </c>
      <c r="BH172" s="20">
        <v>0</v>
      </c>
      <c r="BI172" s="20">
        <v>0</v>
      </c>
      <c r="BJ172" s="20">
        <v>0</v>
      </c>
      <c r="BK172" s="20">
        <f t="shared" si="233"/>
        <v>0.78400000000000003</v>
      </c>
      <c r="BL172" s="20">
        <v>0</v>
      </c>
      <c r="BM172" s="20">
        <v>0</v>
      </c>
      <c r="BN172" s="20">
        <v>0</v>
      </c>
      <c r="BO172" s="20">
        <v>0</v>
      </c>
      <c r="BP172" s="20">
        <v>1</v>
      </c>
      <c r="BQ172" s="20">
        <v>0</v>
      </c>
      <c r="BR172" s="20">
        <v>0</v>
      </c>
      <c r="BS172" s="20">
        <v>0</v>
      </c>
      <c r="BT172" s="20">
        <v>0</v>
      </c>
      <c r="BU172" s="20">
        <v>0</v>
      </c>
      <c r="BV172" s="20">
        <v>0</v>
      </c>
      <c r="BW172" s="20">
        <v>0</v>
      </c>
      <c r="BX172" s="20">
        <v>0</v>
      </c>
      <c r="BY172" s="20">
        <f t="shared" si="234"/>
        <v>0.78400000000000003</v>
      </c>
      <c r="BZ172" s="20">
        <v>0</v>
      </c>
      <c r="CA172" s="20">
        <v>0</v>
      </c>
      <c r="CB172" s="20">
        <v>0</v>
      </c>
      <c r="CC172" s="20">
        <v>0</v>
      </c>
      <c r="CD172" s="20">
        <v>1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0">
        <v>0</v>
      </c>
      <c r="CK172" s="20">
        <v>0</v>
      </c>
      <c r="CL172" s="15" t="s">
        <v>1</v>
      </c>
    </row>
    <row r="173" spans="1:104" ht="31.5">
      <c r="A173" s="35" t="s">
        <v>5</v>
      </c>
      <c r="B173" s="81" t="s">
        <v>262</v>
      </c>
      <c r="C173" s="26" t="s">
        <v>286</v>
      </c>
      <c r="D173" s="20">
        <v>8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  <c r="AT173" s="20">
        <v>0</v>
      </c>
      <c r="AU173" s="20">
        <v>0</v>
      </c>
      <c r="AV173" s="20">
        <v>0</v>
      </c>
      <c r="AW173" s="20">
        <v>0</v>
      </c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20">
        <v>0</v>
      </c>
      <c r="BE173" s="20">
        <v>0</v>
      </c>
      <c r="BF173" s="20">
        <v>0</v>
      </c>
      <c r="BG173" s="20">
        <v>0</v>
      </c>
      <c r="BH173" s="20">
        <v>0</v>
      </c>
      <c r="BI173" s="20">
        <v>0</v>
      </c>
      <c r="BJ173" s="20">
        <v>0</v>
      </c>
      <c r="BK173" s="20">
        <f t="shared" si="233"/>
        <v>8</v>
      </c>
      <c r="BL173" s="20">
        <v>0</v>
      </c>
      <c r="BM173" s="20">
        <v>0</v>
      </c>
      <c r="BN173" s="20">
        <v>0</v>
      </c>
      <c r="BO173" s="20">
        <v>0</v>
      </c>
      <c r="BP173" s="20">
        <v>1</v>
      </c>
      <c r="BQ173" s="20">
        <v>0</v>
      </c>
      <c r="BR173" s="20">
        <v>0</v>
      </c>
      <c r="BS173" s="20">
        <v>0</v>
      </c>
      <c r="BT173" s="20">
        <v>0</v>
      </c>
      <c r="BU173" s="20">
        <v>0</v>
      </c>
      <c r="BV173" s="20">
        <v>0</v>
      </c>
      <c r="BW173" s="20">
        <v>0</v>
      </c>
      <c r="BX173" s="20">
        <v>0</v>
      </c>
      <c r="BY173" s="20">
        <f t="shared" si="234"/>
        <v>8</v>
      </c>
      <c r="BZ173" s="20">
        <v>0</v>
      </c>
      <c r="CA173" s="20">
        <v>0</v>
      </c>
      <c r="CB173" s="20">
        <v>0</v>
      </c>
      <c r="CC173" s="20">
        <v>0</v>
      </c>
      <c r="CD173" s="20">
        <v>1</v>
      </c>
      <c r="CE173" s="20">
        <v>0</v>
      </c>
      <c r="CF173" s="20">
        <v>0</v>
      </c>
      <c r="CG173" s="20">
        <v>0</v>
      </c>
      <c r="CH173" s="20">
        <v>0</v>
      </c>
      <c r="CI173" s="20">
        <v>0</v>
      </c>
      <c r="CJ173" s="20">
        <v>0</v>
      </c>
      <c r="CK173" s="20">
        <v>0</v>
      </c>
      <c r="CL173" s="15" t="s">
        <v>1</v>
      </c>
    </row>
    <row r="174" spans="1:104" ht="31.5">
      <c r="A174" s="23" t="s">
        <v>3</v>
      </c>
      <c r="B174" s="24" t="s">
        <v>2</v>
      </c>
      <c r="C174" s="19" t="s">
        <v>1</v>
      </c>
      <c r="D174" s="20">
        <v>0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  <c r="AT174" s="20">
        <v>0</v>
      </c>
      <c r="AU174" s="20">
        <v>0</v>
      </c>
      <c r="AV174" s="20">
        <v>0</v>
      </c>
      <c r="AW174" s="20">
        <v>0</v>
      </c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20">
        <v>0</v>
      </c>
      <c r="BE174" s="20">
        <v>0</v>
      </c>
      <c r="BF174" s="20">
        <v>0</v>
      </c>
      <c r="BG174" s="20">
        <v>0</v>
      </c>
      <c r="BH174" s="20">
        <v>0</v>
      </c>
      <c r="BI174" s="20">
        <v>0</v>
      </c>
      <c r="BJ174" s="20">
        <v>0</v>
      </c>
      <c r="BK174" s="20">
        <v>0</v>
      </c>
      <c r="BL174" s="20">
        <v>0</v>
      </c>
      <c r="BM174" s="20">
        <v>0</v>
      </c>
      <c r="BN174" s="20">
        <v>0</v>
      </c>
      <c r="BO174" s="20">
        <v>0</v>
      </c>
      <c r="BP174" s="20">
        <v>0</v>
      </c>
      <c r="BQ174" s="20">
        <v>0</v>
      </c>
      <c r="BR174" s="20">
        <v>0</v>
      </c>
      <c r="BS174" s="20">
        <v>0</v>
      </c>
      <c r="BT174" s="20">
        <v>0</v>
      </c>
      <c r="BU174" s="20">
        <v>0</v>
      </c>
      <c r="BV174" s="20">
        <v>0</v>
      </c>
      <c r="BW174" s="20">
        <v>0</v>
      </c>
      <c r="BX174" s="20">
        <v>0</v>
      </c>
      <c r="BY174" s="20">
        <v>0</v>
      </c>
      <c r="BZ174" s="20">
        <v>0</v>
      </c>
      <c r="CA174" s="20">
        <v>0</v>
      </c>
      <c r="CB174" s="20">
        <v>0</v>
      </c>
      <c r="CC174" s="20">
        <v>0</v>
      </c>
      <c r="CD174" s="20">
        <v>0</v>
      </c>
      <c r="CE174" s="20">
        <v>0</v>
      </c>
      <c r="CF174" s="20">
        <v>0</v>
      </c>
      <c r="CG174" s="20">
        <v>0</v>
      </c>
      <c r="CH174" s="20">
        <v>0</v>
      </c>
      <c r="CI174" s="20">
        <v>0</v>
      </c>
      <c r="CJ174" s="20">
        <v>0</v>
      </c>
      <c r="CK174" s="20">
        <v>0</v>
      </c>
      <c r="CL174" s="15" t="s">
        <v>1</v>
      </c>
    </row>
    <row r="175" spans="1:104" ht="18.75">
      <c r="A175" s="23" t="s">
        <v>0</v>
      </c>
      <c r="B175" s="22" t="s">
        <v>0</v>
      </c>
      <c r="C175" s="19"/>
      <c r="D175" s="20"/>
      <c r="E175" s="17"/>
      <c r="F175" s="21"/>
      <c r="G175" s="20"/>
      <c r="H175" s="19"/>
      <c r="I175" s="19"/>
      <c r="J175" s="19"/>
      <c r="K175" s="19"/>
      <c r="L175" s="19"/>
      <c r="M175" s="21"/>
      <c r="N175" s="20"/>
      <c r="O175" s="19"/>
      <c r="P175" s="19"/>
      <c r="Q175" s="19"/>
      <c r="R175" s="19"/>
      <c r="S175" s="19"/>
      <c r="T175" s="19"/>
      <c r="U175" s="19"/>
      <c r="V175" s="19"/>
      <c r="W175" s="19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7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8"/>
      <c r="BV175" s="16"/>
      <c r="BW175" s="16"/>
      <c r="BX175" s="16"/>
      <c r="BY175" s="17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5"/>
    </row>
    <row r="176" spans="1:104">
      <c r="D176" s="1"/>
      <c r="E176" s="1"/>
      <c r="F176" s="14"/>
      <c r="G176" s="6"/>
      <c r="H176" s="6"/>
      <c r="I176" s="6"/>
      <c r="J176" s="6"/>
      <c r="K176" s="6"/>
      <c r="L176" s="6"/>
      <c r="M176" s="14"/>
      <c r="N176" s="13"/>
      <c r="O176" s="6"/>
      <c r="P176" s="6"/>
      <c r="Q176" s="6"/>
      <c r="R176" s="6"/>
      <c r="S176" s="6"/>
      <c r="T176" s="6"/>
      <c r="U176" s="6"/>
      <c r="V176" s="6"/>
      <c r="W176" s="6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12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11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</row>
    <row r="177" spans="4:104">
      <c r="D177" s="1"/>
      <c r="E177" s="1"/>
      <c r="N177" s="7"/>
      <c r="AI177" s="9"/>
      <c r="BU177" s="8"/>
      <c r="CL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</row>
    <row r="178" spans="4:104">
      <c r="D178" s="1"/>
      <c r="E178" s="1"/>
      <c r="N178" s="7"/>
      <c r="AI178" s="9"/>
      <c r="BU178" s="8"/>
      <c r="CL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</row>
    <row r="179" spans="4:104">
      <c r="D179" s="1"/>
      <c r="E179" s="1"/>
      <c r="I179" s="10"/>
      <c r="N179" s="7"/>
      <c r="P179" s="10"/>
      <c r="AI179" s="9"/>
      <c r="AK179" s="8"/>
      <c r="AO179" s="9"/>
      <c r="BU179" s="8"/>
      <c r="CL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</row>
    <row r="180" spans="4:104">
      <c r="D180" s="1"/>
      <c r="E180" s="1"/>
      <c r="N180" s="7"/>
      <c r="AI180" s="9"/>
      <c r="BU180" s="8"/>
      <c r="CL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</row>
    <row r="181" spans="4:104">
      <c r="D181" s="1"/>
      <c r="E181" s="1"/>
      <c r="N181" s="7"/>
      <c r="CL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</row>
  </sheetData>
  <mergeCells count="49">
    <mergeCell ref="A5:AG5"/>
    <mergeCell ref="A6:AG6"/>
    <mergeCell ref="A7:AG7"/>
    <mergeCell ref="A8:AG8"/>
    <mergeCell ref="A9:AG9"/>
    <mergeCell ref="AV16:BB16"/>
    <mergeCell ref="AW17:BB17"/>
    <mergeCell ref="BD17:BI17"/>
    <mergeCell ref="D17:D18"/>
    <mergeCell ref="E17:E18"/>
    <mergeCell ref="D14:E16"/>
    <mergeCell ref="G17:L17"/>
    <mergeCell ref="N17:S17"/>
    <mergeCell ref="AH16:AN16"/>
    <mergeCell ref="F14:S15"/>
    <mergeCell ref="M16:S16"/>
    <mergeCell ref="F16:L16"/>
    <mergeCell ref="AV15:BI15"/>
    <mergeCell ref="AI17:AN17"/>
    <mergeCell ref="CL14:CL18"/>
    <mergeCell ref="T16:Z16"/>
    <mergeCell ref="AA16:AG16"/>
    <mergeCell ref="T15:AG15"/>
    <mergeCell ref="AO16:AU16"/>
    <mergeCell ref="BX15:CK15"/>
    <mergeCell ref="BJ15:BW15"/>
    <mergeCell ref="BJ16:BP16"/>
    <mergeCell ref="AH15:AU15"/>
    <mergeCell ref="AH14:CK14"/>
    <mergeCell ref="BY17:CD17"/>
    <mergeCell ref="CF17:CK17"/>
    <mergeCell ref="AP17:AU17"/>
    <mergeCell ref="U17:Z17"/>
    <mergeCell ref="BQ16:BW16"/>
    <mergeCell ref="AB17:AG17"/>
    <mergeCell ref="CE16:CK16"/>
    <mergeCell ref="BC16:BI16"/>
    <mergeCell ref="A4:AG4"/>
    <mergeCell ref="A10:AG10"/>
    <mergeCell ref="A11:AG11"/>
    <mergeCell ref="A12:AG12"/>
    <mergeCell ref="T14:AG14"/>
    <mergeCell ref="A13:CJ13"/>
    <mergeCell ref="A14:A18"/>
    <mergeCell ref="B14:B18"/>
    <mergeCell ref="C14:C18"/>
    <mergeCell ref="BX16:CD16"/>
    <mergeCell ref="BR17:BW17"/>
    <mergeCell ref="BK17:BP17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19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2DR6GhPw7wVtTfSSxZVGe6eWz20dIp5fOI0tkRdZuxw=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ZZH9Xj0hCmechOPNPR/osC0dg1ThiaI/H2xI1EPYcUEQ5gjdJznP1LNqQk8tgHMQn1ZOf1oj
    qT0YXi9xMtXQXw==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8zWkrs86OhW5qa+dj1KAAFHSQcE=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RFhBBS8R3rzjEyKDK5LiatQfnb4=</DigestValue>
      </Reference>
      <Reference URI="/xl/styles.xml?ContentType=application/vnd.openxmlformats-officedocument.spreadsheetml.styles+xml">
        <DigestMethod Algorithm="http://www.w3.org/2000/09/xmldsig#sha1"/>
        <DigestValue>TVhPvgXBBCHRMtZaYylADmz4U08=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a/aKe99ioHYpi+YrX3LBdF+y2lo=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mXYgH5Rark/TXwbe+bDQtPLoCwnuU3WoUTCg4NampCo=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v5m9ibi56cwNCSPDhJrsfO07eWiiUjLyQxz3oYPas/wF+t1BjV8chDPVakCbU7jNkwGy3HxR
    GGFlLdxC9d8JMA==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3fhU4VCTc2Pv9sdN64LSyAARcfk=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k5jAsHhSW1dtCK7oAtjR4ykv5/4=</DigestValue>
      </Reference>
      <Reference URI="/xl/styles.xml?ContentType=application/vnd.openxmlformats-officedocument.spreadsheetml.styles+xml">
        <DigestMethod Algorithm="http://www.w3.org/2000/09/xmldsig#sha1"/>
        <DigestValue>JG7557dVbdBA0owhv3u3LZFUUEE=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ek2M9W/rN1SzY3qLgLsyfNp0BbE=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2017-08-07T02:37:11Z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z3cWTjZhkXs94Vu8+/a/g8OBzBvExBhCbmOr1vfOgoY=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eUSIvdWBdO46ydhiwYCIg3pQbZ8vgUaBdo9kOnP+z5TT8EPaUuOV7RH8QvdZ5p3reZr4qapj
    GlqPVfEwKPARWA==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ijNT/WlwxA6Oa0LJ11/Zr06HIL0=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bZN6+HzrxnL1lOwz+yZhFrsVI+s=</DigestValue>
      </Reference>
      <Reference URI="/xl/styles.xml?ContentType=application/vnd.openxmlformats-officedocument.spreadsheetml.styles+xml">
        <DigestMethod Algorithm="http://www.w3.org/2000/09/xmldsig#sha1"/>
        <DigestValue>H5qn5GwMsARGtjJJPcakiY2rrpA=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/tolzOpxDAZo1WaILSgDOzU0tMY=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2017-08-14T05:25:07Z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xlTOEljBwsNqlpWukGCHZmOzEOqiilwbNt4njPD/ix8=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AxGv+AU9gWZwLWOFkuPhO6YK62WiSRz8qPHJfzkb0Zcvx0TkvPQNKDq11pSFgnPDYp4b8y7E
    3bMCPrGT4tUU+w==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kgk+OgC8ysbRGlT4XUeRUov0ApA=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9kUr+cY3qAUxDSD8w+Y1SP3zJ44=</DigestValue>
      </Reference>
      <Reference URI="/xl/styles.xml?ContentType=application/vnd.openxmlformats-officedocument.spreadsheetml.styles+xml">
        <DigestMethod Algorithm="http://www.w3.org/2000/09/xmldsig#sha1"/>
        <DigestValue>H5qn5GwMsARGtjJJPcakiY2rrpA=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R1wce+vH6NtOgZVVGUz4v0G7yg4=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2017-09-04T03:43:32Z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2017-04-19T06:43:55Z</dcterms:created>
  <dcterms:modified xsi:type="dcterms:W3CDTF">2019-04-13T07:21:38Z</dcterms:modified>
  <cp:contentStatus/>
</cp:coreProperties>
</file>