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DО228_1112205000841_04_0_22_0" sheetId="1" r:id="rId1"/>
  </sheets>
  <definedNames>
    <definedName name="_xlnm._FilterDatabase" localSheetId="0" hidden="1">DО228_1112205000841_04_0_22_0!#REF!</definedName>
    <definedName name="_xlnm.Print_Area" localSheetId="0">DО228_1112205000841_04_0_22_0!$A$1:$CL$20</definedName>
  </definedNames>
  <calcPr calcId="125725"/>
</workbook>
</file>

<file path=xl/calcChain.xml><?xml version="1.0" encoding="utf-8"?>
<calcChain xmlns="http://schemas.openxmlformats.org/spreadsheetml/2006/main">
  <c r="BP114" i="1"/>
  <c r="BP72" s="1"/>
  <c r="BP22" s="1"/>
  <c r="BY113"/>
  <c r="R30"/>
  <c r="L33"/>
  <c r="K33"/>
  <c r="L31"/>
  <c r="K31"/>
  <c r="J31"/>
  <c r="I31"/>
  <c r="H31"/>
  <c r="G31"/>
  <c r="L30"/>
  <c r="K30"/>
  <c r="J30"/>
  <c r="I30"/>
  <c r="H30"/>
  <c r="G30"/>
  <c r="CA20"/>
  <c r="CC20"/>
  <c r="BK23"/>
  <c r="BB23"/>
  <c r="AW23"/>
  <c r="V20"/>
  <c r="W20"/>
  <c r="X20"/>
  <c r="BP113" l="1"/>
  <c r="J20"/>
  <c r="BY118"/>
  <c r="CD118" s="1"/>
  <c r="BZ114"/>
  <c r="CA114"/>
  <c r="CB114"/>
  <c r="CC114"/>
  <c r="BY115"/>
  <c r="BY116"/>
  <c r="BY117"/>
  <c r="BK114"/>
  <c r="BK113" s="1"/>
  <c r="BB114"/>
  <c r="AW114"/>
  <c r="AW113" s="1"/>
  <c r="AN114"/>
  <c r="AN72" s="1"/>
  <c r="AN22" s="1"/>
  <c r="AI114"/>
  <c r="AI113" s="1"/>
  <c r="Z114"/>
  <c r="Z113" s="1"/>
  <c r="Z72" s="1"/>
  <c r="Z22" s="1"/>
  <c r="Z20" s="1"/>
  <c r="U114"/>
  <c r="U113" s="1"/>
  <c r="L114"/>
  <c r="L113" s="1"/>
  <c r="L72" s="1"/>
  <c r="L22" s="1"/>
  <c r="G114"/>
  <c r="D114"/>
  <c r="D113" s="1"/>
  <c r="CD23"/>
  <c r="CD161"/>
  <c r="CD26" s="1"/>
  <c r="BP160"/>
  <c r="BP26" s="1"/>
  <c r="BP20" s="1"/>
  <c r="BP161"/>
  <c r="BB161"/>
  <c r="BB160" s="1"/>
  <c r="BB26" s="1"/>
  <c r="AN161"/>
  <c r="AN160" s="1"/>
  <c r="AN26" s="1"/>
  <c r="Z26"/>
  <c r="Z161"/>
  <c r="Z160" s="1"/>
  <c r="L161"/>
  <c r="L160" s="1"/>
  <c r="L26" s="1"/>
  <c r="AN23"/>
  <c r="F22"/>
  <c r="BY168"/>
  <c r="BY166"/>
  <c r="BY162"/>
  <c r="BK172"/>
  <c r="BY172" s="1"/>
  <c r="BK173"/>
  <c r="BY173" s="1"/>
  <c r="BK174"/>
  <c r="BY174" s="1"/>
  <c r="BK171"/>
  <c r="BY171" s="1"/>
  <c r="AW161"/>
  <c r="AW26" s="1"/>
  <c r="AW170"/>
  <c r="BY170" s="1"/>
  <c r="AW169"/>
  <c r="BY169" s="1"/>
  <c r="AW168"/>
  <c r="AI161"/>
  <c r="AI26" s="1"/>
  <c r="AI167"/>
  <c r="BY167" s="1"/>
  <c r="U166"/>
  <c r="U161" s="1"/>
  <c r="U160" s="1"/>
  <c r="U26" s="1"/>
  <c r="G161"/>
  <c r="G160" s="1"/>
  <c r="G26" s="1"/>
  <c r="G164"/>
  <c r="BY164" s="1"/>
  <c r="G163"/>
  <c r="BY163" s="1"/>
  <c r="G165"/>
  <c r="BY165" s="1"/>
  <c r="D161"/>
  <c r="D26" s="1"/>
  <c r="BL73"/>
  <c r="BL72" s="1"/>
  <c r="BL22" s="1"/>
  <c r="AX73"/>
  <c r="AX72" s="1"/>
  <c r="AX22" s="1"/>
  <c r="AX20" s="1"/>
  <c r="AJ73"/>
  <c r="AJ72" s="1"/>
  <c r="BZ88"/>
  <c r="BZ89"/>
  <c r="BZ90"/>
  <c r="BZ91"/>
  <c r="BZ92"/>
  <c r="BZ84"/>
  <c r="BZ85"/>
  <c r="BZ86"/>
  <c r="BZ87"/>
  <c r="BZ83"/>
  <c r="BZ82"/>
  <c r="BZ79"/>
  <c r="BZ80"/>
  <c r="BZ81"/>
  <c r="BZ77"/>
  <c r="BZ78"/>
  <c r="BZ76"/>
  <c r="BZ75"/>
  <c r="BZ74"/>
  <c r="BZ100"/>
  <c r="BZ101"/>
  <c r="BZ102"/>
  <c r="BZ103"/>
  <c r="BZ97"/>
  <c r="BZ98"/>
  <c r="BZ99"/>
  <c r="BZ94"/>
  <c r="BZ95"/>
  <c r="BZ96"/>
  <c r="BZ93"/>
  <c r="BY99"/>
  <c r="BK101"/>
  <c r="BY101" s="1"/>
  <c r="BK102"/>
  <c r="BY102" s="1"/>
  <c r="BK103"/>
  <c r="BY103" s="1"/>
  <c r="BK97"/>
  <c r="BY97" s="1"/>
  <c r="BK98"/>
  <c r="BY98" s="1"/>
  <c r="BK99"/>
  <c r="BK100"/>
  <c r="BY100" s="1"/>
  <c r="BK94"/>
  <c r="BY94" s="1"/>
  <c r="BK95"/>
  <c r="BY95" s="1"/>
  <c r="BK96"/>
  <c r="BY96" s="1"/>
  <c r="BK93"/>
  <c r="BK73" s="1"/>
  <c r="BK72" s="1"/>
  <c r="BK22" s="1"/>
  <c r="AW90"/>
  <c r="BY90" s="1"/>
  <c r="AW91"/>
  <c r="BY91" s="1"/>
  <c r="AW92"/>
  <c r="BY92" s="1"/>
  <c r="AW88"/>
  <c r="BY88" s="1"/>
  <c r="AW89"/>
  <c r="BY89" s="1"/>
  <c r="AW86"/>
  <c r="BY86" s="1"/>
  <c r="AW87"/>
  <c r="BY87" s="1"/>
  <c r="AW84"/>
  <c r="BY84" s="1"/>
  <c r="AW85"/>
  <c r="BY85" s="1"/>
  <c r="AW83"/>
  <c r="AI82"/>
  <c r="BY82" s="1"/>
  <c r="H73"/>
  <c r="H72" s="1"/>
  <c r="H22" s="1"/>
  <c r="H20" s="1"/>
  <c r="G78"/>
  <c r="BY78" s="1"/>
  <c r="G79"/>
  <c r="BY79" s="1"/>
  <c r="G80"/>
  <c r="BY80" s="1"/>
  <c r="G81"/>
  <c r="BY81" s="1"/>
  <c r="G75"/>
  <c r="BY75" s="1"/>
  <c r="G76"/>
  <c r="BY76" s="1"/>
  <c r="G77"/>
  <c r="BY77" s="1"/>
  <c r="G74"/>
  <c r="BY74" s="1"/>
  <c r="D73"/>
  <c r="AL65"/>
  <c r="AL23" s="1"/>
  <c r="AL20" s="1"/>
  <c r="AI65"/>
  <c r="AI23" s="1"/>
  <c r="CB65"/>
  <c r="CB23" s="1"/>
  <c r="CB20" s="1"/>
  <c r="BY65"/>
  <c r="BY23" s="1"/>
  <c r="BY66"/>
  <c r="D65"/>
  <c r="D23" s="1"/>
  <c r="BY114" l="1"/>
  <c r="G113"/>
  <c r="D72"/>
  <c r="D22" s="1"/>
  <c r="D20" s="1"/>
  <c r="L20"/>
  <c r="BB113"/>
  <c r="BB72"/>
  <c r="BB22" s="1"/>
  <c r="BB20" s="1"/>
  <c r="AN20"/>
  <c r="AW73"/>
  <c r="AW72" s="1"/>
  <c r="AW22" s="1"/>
  <c r="AW20" s="1"/>
  <c r="CD114"/>
  <c r="CD113" s="1"/>
  <c r="CD72" s="1"/>
  <c r="CD22" s="1"/>
  <c r="CD20" s="1"/>
  <c r="BZ73"/>
  <c r="BZ72" s="1"/>
  <c r="BZ22" s="1"/>
  <c r="BZ20" s="1"/>
  <c r="BY161"/>
  <c r="BY160" s="1"/>
  <c r="BY26" s="1"/>
  <c r="AW160"/>
  <c r="D160"/>
  <c r="G73"/>
  <c r="G72" s="1"/>
  <c r="G22" s="1"/>
  <c r="G20" s="1"/>
  <c r="BY93"/>
  <c r="AI73"/>
  <c r="AI72" s="1"/>
  <c r="AI22" s="1"/>
  <c r="AI20" s="1"/>
  <c r="BK161"/>
  <c r="BK160" s="1"/>
  <c r="BK26" s="1"/>
  <c r="BK20" s="1"/>
  <c r="BY83"/>
  <c r="BY73" s="1"/>
  <c r="AI160"/>
  <c r="F20"/>
  <c r="M20"/>
  <c r="AF20"/>
  <c r="AJ20"/>
  <c r="AM20"/>
  <c r="AQ20"/>
  <c r="AT20"/>
  <c r="CG20"/>
  <c r="CJ20"/>
  <c r="Y22"/>
  <c r="Y20" s="1"/>
  <c r="D34"/>
  <c r="G34"/>
  <c r="H34"/>
  <c r="I34"/>
  <c r="J34"/>
  <c r="K34"/>
  <c r="L34"/>
  <c r="N34"/>
  <c r="O34"/>
  <c r="P34"/>
  <c r="Q34"/>
  <c r="R34"/>
  <c r="S34"/>
  <c r="T34"/>
  <c r="U34"/>
  <c r="V34"/>
  <c r="W34"/>
  <c r="D35"/>
  <c r="G35"/>
  <c r="H35"/>
  <c r="I35"/>
  <c r="J35"/>
  <c r="K35"/>
  <c r="L35"/>
  <c r="N35"/>
  <c r="O35"/>
  <c r="P35"/>
  <c r="Q35"/>
  <c r="R35"/>
  <c r="S35"/>
  <c r="T35"/>
  <c r="U35"/>
  <c r="V35"/>
  <c r="W35"/>
  <c r="D37"/>
  <c r="G37"/>
  <c r="H37"/>
  <c r="I37"/>
  <c r="J37"/>
  <c r="K37"/>
  <c r="L37"/>
  <c r="N37"/>
  <c r="O37"/>
  <c r="P37"/>
  <c r="Q37"/>
  <c r="R37"/>
  <c r="S37"/>
  <c r="T37"/>
  <c r="U37"/>
  <c r="V37"/>
  <c r="W37"/>
  <c r="D38"/>
  <c r="G38"/>
  <c r="H38"/>
  <c r="I38"/>
  <c r="J38"/>
  <c r="K38"/>
  <c r="L38"/>
  <c r="N38"/>
  <c r="O38"/>
  <c r="P38"/>
  <c r="Q38"/>
  <c r="R38"/>
  <c r="S38"/>
  <c r="T38"/>
  <c r="U38"/>
  <c r="V38"/>
  <c r="W38"/>
  <c r="D39"/>
  <c r="G39"/>
  <c r="H39"/>
  <c r="I39"/>
  <c r="J39"/>
  <c r="K39"/>
  <c r="L39"/>
  <c r="N39"/>
  <c r="O39"/>
  <c r="P39"/>
  <c r="Q39"/>
  <c r="R39"/>
  <c r="S39"/>
  <c r="T39"/>
  <c r="U39"/>
  <c r="V39"/>
  <c r="W39"/>
  <c r="D41"/>
  <c r="G41"/>
  <c r="H41"/>
  <c r="I41"/>
  <c r="J41"/>
  <c r="K41"/>
  <c r="L41"/>
  <c r="N41"/>
  <c r="O41"/>
  <c r="P41"/>
  <c r="Q41"/>
  <c r="R41"/>
  <c r="S41"/>
  <c r="T41"/>
  <c r="U41"/>
  <c r="V41"/>
  <c r="W41"/>
  <c r="D42"/>
  <c r="G42"/>
  <c r="H42"/>
  <c r="I42"/>
  <c r="J42"/>
  <c r="K42"/>
  <c r="L42"/>
  <c r="N42"/>
  <c r="O42"/>
  <c r="P42"/>
  <c r="Q42"/>
  <c r="R42"/>
  <c r="S42"/>
  <c r="T42"/>
  <c r="U42"/>
  <c r="V42"/>
  <c r="W42"/>
  <c r="W43"/>
  <c r="D44"/>
  <c r="G44"/>
  <c r="H44"/>
  <c r="I44"/>
  <c r="J44"/>
  <c r="K44"/>
  <c r="L44"/>
  <c r="N44"/>
  <c r="O44"/>
  <c r="P44"/>
  <c r="Q44"/>
  <c r="R44"/>
  <c r="S44"/>
  <c r="T44"/>
  <c r="U44"/>
  <c r="V44"/>
  <c r="W44"/>
  <c r="D45"/>
  <c r="G45"/>
  <c r="H45"/>
  <c r="I45"/>
  <c r="J45"/>
  <c r="K45"/>
  <c r="L45"/>
  <c r="N45"/>
  <c r="O45"/>
  <c r="P45"/>
  <c r="Q45"/>
  <c r="R45"/>
  <c r="S45"/>
  <c r="T45"/>
  <c r="U45"/>
  <c r="V45"/>
  <c r="W45"/>
  <c r="D46"/>
  <c r="G46"/>
  <c r="H46"/>
  <c r="I46"/>
  <c r="J46"/>
  <c r="K46"/>
  <c r="L46"/>
  <c r="N46"/>
  <c r="O46"/>
  <c r="P46"/>
  <c r="Q46"/>
  <c r="R46"/>
  <c r="S46"/>
  <c r="T46"/>
  <c r="U46"/>
  <c r="V46"/>
  <c r="W46"/>
  <c r="D47"/>
  <c r="G47"/>
  <c r="H47"/>
  <c r="I47"/>
  <c r="J47"/>
  <c r="K47"/>
  <c r="L47"/>
  <c r="N47"/>
  <c r="O47"/>
  <c r="P47"/>
  <c r="Q47"/>
  <c r="R47"/>
  <c r="S47"/>
  <c r="T47"/>
  <c r="U47"/>
  <c r="V47"/>
  <c r="W47"/>
  <c r="D48"/>
  <c r="G48"/>
  <c r="H48"/>
  <c r="I48"/>
  <c r="J48"/>
  <c r="K48"/>
  <c r="L48"/>
  <c r="N48"/>
  <c r="O48"/>
  <c r="P48"/>
  <c r="Q48"/>
  <c r="R48"/>
  <c r="S48"/>
  <c r="T48"/>
  <c r="U48"/>
  <c r="V48"/>
  <c r="W48"/>
  <c r="D49"/>
  <c r="G49"/>
  <c r="H49"/>
  <c r="I49"/>
  <c r="J49"/>
  <c r="K49"/>
  <c r="L49"/>
  <c r="N49"/>
  <c r="O49"/>
  <c r="P49"/>
  <c r="Q49"/>
  <c r="R49"/>
  <c r="S49"/>
  <c r="T49"/>
  <c r="U49"/>
  <c r="V49"/>
  <c r="W49"/>
  <c r="D50"/>
  <c r="G50"/>
  <c r="H50"/>
  <c r="I50"/>
  <c r="J50"/>
  <c r="K50"/>
  <c r="L50"/>
  <c r="N50"/>
  <c r="O50"/>
  <c r="P50"/>
  <c r="Q50"/>
  <c r="R50"/>
  <c r="S50"/>
  <c r="T50"/>
  <c r="U50"/>
  <c r="V50"/>
  <c r="W50"/>
  <c r="D51"/>
  <c r="G51"/>
  <c r="H51"/>
  <c r="I51"/>
  <c r="J51"/>
  <c r="K51"/>
  <c r="L51"/>
  <c r="N51"/>
  <c r="O51"/>
  <c r="P51"/>
  <c r="Q51"/>
  <c r="R51"/>
  <c r="S51"/>
  <c r="T51"/>
  <c r="U51"/>
  <c r="V51"/>
  <c r="W51"/>
  <c r="D52"/>
  <c r="G52"/>
  <c r="H52"/>
  <c r="I52"/>
  <c r="J52"/>
  <c r="K52"/>
  <c r="L52"/>
  <c r="N52"/>
  <c r="O52"/>
  <c r="P52"/>
  <c r="Q52"/>
  <c r="R52"/>
  <c r="S52"/>
  <c r="T52"/>
  <c r="U52"/>
  <c r="V52"/>
  <c r="W52"/>
  <c r="D53"/>
  <c r="G53"/>
  <c r="H53"/>
  <c r="I53"/>
  <c r="J53"/>
  <c r="K53"/>
  <c r="L53"/>
  <c r="N53"/>
  <c r="O53"/>
  <c r="P53"/>
  <c r="Q53"/>
  <c r="R53"/>
  <c r="S53"/>
  <c r="T53"/>
  <c r="U53"/>
  <c r="V53"/>
  <c r="W53"/>
  <c r="D54"/>
  <c r="G54"/>
  <c r="H54"/>
  <c r="I54"/>
  <c r="J54"/>
  <c r="K54"/>
  <c r="L54"/>
  <c r="N54"/>
  <c r="O54"/>
  <c r="P54"/>
  <c r="Q54"/>
  <c r="R54"/>
  <c r="S54"/>
  <c r="T54"/>
  <c r="U54"/>
  <c r="V54"/>
  <c r="W54"/>
  <c r="D55"/>
  <c r="G55"/>
  <c r="H55"/>
  <c r="I55"/>
  <c r="J55"/>
  <c r="K55"/>
  <c r="L55"/>
  <c r="N55"/>
  <c r="O55"/>
  <c r="P55"/>
  <c r="Q55"/>
  <c r="R55"/>
  <c r="S55"/>
  <c r="T55"/>
  <c r="U55"/>
  <c r="V55"/>
  <c r="W55"/>
  <c r="D57"/>
  <c r="G57"/>
  <c r="H57"/>
  <c r="I57"/>
  <c r="J57"/>
  <c r="K57"/>
  <c r="L57"/>
  <c r="N57"/>
  <c r="O57"/>
  <c r="P57"/>
  <c r="Q57"/>
  <c r="R57"/>
  <c r="S57"/>
  <c r="T57"/>
  <c r="U57"/>
  <c r="V57"/>
  <c r="W57"/>
  <c r="D58"/>
  <c r="G58"/>
  <c r="H58"/>
  <c r="I58"/>
  <c r="J58"/>
  <c r="K58"/>
  <c r="L58"/>
  <c r="N58"/>
  <c r="O58"/>
  <c r="P58"/>
  <c r="Q58"/>
  <c r="R58"/>
  <c r="S58"/>
  <c r="T58"/>
  <c r="U58"/>
  <c r="V58"/>
  <c r="W58"/>
  <c r="D60"/>
  <c r="G60"/>
  <c r="H60"/>
  <c r="I60"/>
  <c r="J60"/>
  <c r="K60"/>
  <c r="L60"/>
  <c r="N60"/>
  <c r="O60"/>
  <c r="P60"/>
  <c r="Q60"/>
  <c r="R60"/>
  <c r="S60"/>
  <c r="T60"/>
  <c r="U60"/>
  <c r="V60"/>
  <c r="W60"/>
  <c r="D61"/>
  <c r="G61"/>
  <c r="H61"/>
  <c r="I61"/>
  <c r="J61"/>
  <c r="K61"/>
  <c r="L61"/>
  <c r="N61"/>
  <c r="O61"/>
  <c r="P61"/>
  <c r="Q61"/>
  <c r="R61"/>
  <c r="S61"/>
  <c r="T61"/>
  <c r="U61"/>
  <c r="V61"/>
  <c r="W61"/>
  <c r="D62"/>
  <c r="G62"/>
  <c r="H62"/>
  <c r="I62"/>
  <c r="J62"/>
  <c r="K62"/>
  <c r="L62"/>
  <c r="N62"/>
  <c r="O62"/>
  <c r="P62"/>
  <c r="Q62"/>
  <c r="R62"/>
  <c r="S62"/>
  <c r="T62"/>
  <c r="U62"/>
  <c r="V62"/>
  <c r="W62"/>
  <c r="D64"/>
  <c r="G64"/>
  <c r="H64"/>
  <c r="I64"/>
  <c r="J64"/>
  <c r="K64"/>
  <c r="L64"/>
  <c r="N64"/>
  <c r="O64"/>
  <c r="P64"/>
  <c r="Q64"/>
  <c r="R64"/>
  <c r="S64"/>
  <c r="T64"/>
  <c r="U64"/>
  <c r="V64"/>
  <c r="W64"/>
  <c r="G65"/>
  <c r="H65"/>
  <c r="I65"/>
  <c r="J65"/>
  <c r="K65"/>
  <c r="L65"/>
  <c r="N65"/>
  <c r="O65"/>
  <c r="P65"/>
  <c r="Q65"/>
  <c r="R65"/>
  <c r="S65"/>
  <c r="T65"/>
  <c r="T23" s="1"/>
  <c r="U65"/>
  <c r="U23" s="1"/>
  <c r="V65"/>
  <c r="W65"/>
  <c r="G66"/>
  <c r="H66"/>
  <c r="I66"/>
  <c r="J66"/>
  <c r="K66"/>
  <c r="L66"/>
  <c r="N66"/>
  <c r="O66"/>
  <c r="P66"/>
  <c r="Q66"/>
  <c r="R66"/>
  <c r="S66"/>
  <c r="T66"/>
  <c r="U66"/>
  <c r="V66"/>
  <c r="W66"/>
  <c r="D68"/>
  <c r="G68"/>
  <c r="H68"/>
  <c r="I68"/>
  <c r="J68"/>
  <c r="K68"/>
  <c r="L68"/>
  <c r="N68"/>
  <c r="O68"/>
  <c r="P68"/>
  <c r="Q68"/>
  <c r="R68"/>
  <c r="S68"/>
  <c r="T68"/>
  <c r="U68"/>
  <c r="V68"/>
  <c r="W68"/>
  <c r="D69"/>
  <c r="G69"/>
  <c r="H69"/>
  <c r="I69"/>
  <c r="J69"/>
  <c r="K69"/>
  <c r="L69"/>
  <c r="N69"/>
  <c r="O69"/>
  <c r="P69"/>
  <c r="Q69"/>
  <c r="R69"/>
  <c r="S69"/>
  <c r="T69"/>
  <c r="U69"/>
  <c r="V69"/>
  <c r="W69"/>
  <c r="G71"/>
  <c r="H71"/>
  <c r="I71"/>
  <c r="J71"/>
  <c r="K71"/>
  <c r="L71"/>
  <c r="N71"/>
  <c r="O71"/>
  <c r="P71"/>
  <c r="Q71"/>
  <c r="R71"/>
  <c r="S71"/>
  <c r="T71"/>
  <c r="U71"/>
  <c r="V71"/>
  <c r="W71"/>
  <c r="I72"/>
  <c r="J72"/>
  <c r="K72"/>
  <c r="N72"/>
  <c r="N22" s="1"/>
  <c r="N20" s="1"/>
  <c r="O72"/>
  <c r="P72"/>
  <c r="Q72"/>
  <c r="R72"/>
  <c r="S72"/>
  <c r="T72"/>
  <c r="T22" s="1"/>
  <c r="V72"/>
  <c r="W72"/>
  <c r="N73"/>
  <c r="O73"/>
  <c r="P73"/>
  <c r="Q73"/>
  <c r="R73"/>
  <c r="S73"/>
  <c r="T73"/>
  <c r="U73"/>
  <c r="U72" s="1"/>
  <c r="U22" s="1"/>
  <c r="U20" s="1"/>
  <c r="V73"/>
  <c r="W73"/>
  <c r="K108"/>
  <c r="L108"/>
  <c r="L32" s="1"/>
  <c r="O20"/>
  <c r="R108"/>
  <c r="R22" s="1"/>
  <c r="R20" s="1"/>
  <c r="V108"/>
  <c r="AF108"/>
  <c r="AS20"/>
  <c r="BN22"/>
  <c r="BN20" s="1"/>
  <c r="BU108"/>
  <c r="BU20" s="1"/>
  <c r="CI20"/>
  <c r="E20"/>
  <c r="H108"/>
  <c r="S22"/>
  <c r="AA20"/>
  <c r="AB20"/>
  <c r="AD20"/>
  <c r="AG20"/>
  <c r="AH108"/>
  <c r="AH20" s="1"/>
  <c r="AK22"/>
  <c r="AO20"/>
  <c r="AP20"/>
  <c r="AR22"/>
  <c r="AR20" s="1"/>
  <c r="AU109"/>
  <c r="AU108" s="1"/>
  <c r="AU22" s="1"/>
  <c r="AU20" s="1"/>
  <c r="BJ108"/>
  <c r="BJ22" s="1"/>
  <c r="BL20"/>
  <c r="BM108"/>
  <c r="BO22"/>
  <c r="BO20" s="1"/>
  <c r="BQ22"/>
  <c r="BQ20" s="1"/>
  <c r="BR22"/>
  <c r="BR20" s="1"/>
  <c r="BS22"/>
  <c r="BS20" s="1"/>
  <c r="BT22"/>
  <c r="BT20" s="1"/>
  <c r="BV22"/>
  <c r="BV20" s="1"/>
  <c r="BW22"/>
  <c r="BW20" s="1"/>
  <c r="BX22"/>
  <c r="BY108"/>
  <c r="CE108"/>
  <c r="CE20" s="1"/>
  <c r="CK109"/>
  <c r="CK108" s="1"/>
  <c r="CK20" s="1"/>
  <c r="D154"/>
  <c r="E154"/>
  <c r="BK154"/>
  <c r="BN154"/>
  <c r="BR154"/>
  <c r="BY154"/>
  <c r="CB154"/>
  <c r="CF154"/>
  <c r="CI154"/>
  <c r="BY72" l="1"/>
  <c r="BY22" s="1"/>
  <c r="BY20" s="1"/>
  <c r="K22"/>
  <c r="K20" s="1"/>
  <c r="K32"/>
  <c r="T20"/>
</calcChain>
</file>

<file path=xl/sharedStrings.xml><?xml version="1.0" encoding="utf-8"?>
<sst xmlns="http://schemas.openxmlformats.org/spreadsheetml/2006/main" count="928" uniqueCount="320">
  <si>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</si>
  <si>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***</t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</si>
  <si>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</si>
  <si>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</si>
  <si>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</si>
  <si>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</si>
  <si>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</si>
  <si>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</si>
  <si>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</si>
  <si>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</si>
  <si>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</si>
  <si>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</si>
  <si>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</si>
  <si>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</si>
  <si>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</si>
  <si>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</si>
  <si>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</si>
  <si>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</si>
  <si>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</si>
  <si>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</si>
  <si>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</si>
  <si>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</si>
  <si>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</si>
  <si>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</si>
  <si>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</si>
  <si>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</si>
  <si>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</si>
  <si>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</si>
  <si>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</si>
  <si>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</si>
  <si>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</si>
  <si>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</si>
  <si>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</si>
  <si>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</si>
  <si>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</si>
  <si>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</si>
  <si>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</si>
  <si>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</si>
  <si>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</si>
  <si>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</si>
  <si>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</si>
  <si>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</si>
  <si>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</si>
  <si>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</si>
  <si>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1.2</t>
  </si>
  <si>
    <t>0.6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</si>
  <si>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</si>
  <si>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</si>
  <si>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</si>
  <si>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</si>
  <si>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</si>
  <si>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</si>
  <si>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</si>
  <si>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</si>
  <si>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</si>
  <si>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</si>
  <si>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</si>
  <si>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</si>
  <si>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</si>
  <si>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</si>
  <si>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</si>
  <si>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</si>
  <si>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</si>
  <si>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</si>
  <si>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</si>
  <si>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…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</si>
  <si>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</si>
  <si>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</si>
  <si>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</si>
  <si>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</si>
  <si>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</si>
  <si>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</si>
  <si>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</si>
  <si>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</si>
  <si>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</si>
  <si>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</si>
  <si>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</si>
  <si>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</si>
  <si>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</si>
  <si>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</si>
  <si>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</si>
  <si>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</si>
  <si>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</si>
  <si>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</si>
  <si>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</si>
  <si>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</si>
  <si>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</si>
  <si>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</si>
  <si>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</si>
  <si>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</si>
  <si>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</si>
  <si>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</si>
  <si>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</si>
  <si>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</si>
  <si>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</si>
  <si>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</si>
  <si>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</si>
  <si>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</si>
  <si>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</si>
  <si>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</si>
  <si>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</si>
  <si>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</si>
  <si>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</si>
  <si>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</si>
  <si>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9</t>
  </si>
  <si>
    <t>8.2.7</t>
  </si>
  <si>
    <t>8.2.6</t>
  </si>
  <si>
    <t>8.2.5</t>
  </si>
  <si>
    <t>8.2.4</t>
  </si>
  <si>
    <t>8.2.3</t>
  </si>
  <si>
    <t>8.2.2</t>
  </si>
  <si>
    <t>8.2.1</t>
  </si>
  <si>
    <t>8.1.7</t>
  </si>
  <si>
    <t>8.1.6</t>
  </si>
  <si>
    <t>8.1.5</t>
  </si>
  <si>
    <t>8.1.4</t>
  </si>
  <si>
    <t>8.1.3</t>
  </si>
  <si>
    <t>8.1.2</t>
  </si>
  <si>
    <t>8.1.1</t>
  </si>
  <si>
    <t>7.6.7</t>
  </si>
  <si>
    <t>7.6.6</t>
  </si>
  <si>
    <t>7.6.5</t>
  </si>
  <si>
    <t>7.6.4</t>
  </si>
  <si>
    <t>7.6.3</t>
  </si>
  <si>
    <t>7.6.2</t>
  </si>
  <si>
    <t>7.6.1</t>
  </si>
  <si>
    <t>7.5.7</t>
  </si>
  <si>
    <t>7.5.6</t>
  </si>
  <si>
    <t>7.5.5</t>
  </si>
  <si>
    <t>7.5.4</t>
  </si>
  <si>
    <t>7.5.3</t>
  </si>
  <si>
    <t>7.5.2</t>
  </si>
  <si>
    <t>7.5.1</t>
  </si>
  <si>
    <t>7.4.7</t>
  </si>
  <si>
    <t>7.4.6</t>
  </si>
  <si>
    <t>7.4.5</t>
  </si>
  <si>
    <t>7.4.4</t>
  </si>
  <si>
    <t>7.4.3</t>
  </si>
  <si>
    <t>7.4.2</t>
  </si>
  <si>
    <t>7.4.1</t>
  </si>
  <si>
    <t>7.3.7</t>
  </si>
  <si>
    <t>7.3.6</t>
  </si>
  <si>
    <t>7.3.5</t>
  </si>
  <si>
    <t>7.3.4</t>
  </si>
  <si>
    <t>7.3.3</t>
  </si>
  <si>
    <t>7.3.2</t>
  </si>
  <si>
    <t>7.3.1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</si>
  <si>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</si>
  <si>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</si>
  <si>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</si>
  <si>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</si>
  <si>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</si>
  <si>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</si>
  <si>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</si>
  <si>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</si>
  <si>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</si>
  <si>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</si>
  <si>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</si>
  <si>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</si>
  <si>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</si>
  <si>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</si>
  <si>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</si>
  <si>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</si>
  <si>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</si>
  <si>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</si>
  <si>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</si>
  <si>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</si>
  <si>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</si>
  <si>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</si>
  <si>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</si>
  <si>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</si>
  <si>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</si>
  <si>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</si>
  <si>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</si>
  <si>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</si>
  <si>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</si>
  <si>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</si>
  <si>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</si>
  <si>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</si>
  <si>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</si>
  <si>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</si>
  <si>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</si>
  <si>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</si>
  <si>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Предложение по корректировке утвержденного плана</t>
  </si>
  <si>
    <t xml:space="preserve">План </t>
  </si>
  <si>
    <t>План</t>
  </si>
  <si>
    <t xml:space="preserve">Факт </t>
  </si>
  <si>
    <t>Утвержденный план</t>
  </si>
  <si>
    <t>Итого за период реализации инвестиционной программы</t>
  </si>
  <si>
    <t>Краткое обоснование  корректировки утвержденного плана</t>
  </si>
  <si>
    <t>Принятие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</si>
  <si>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</si>
  <si>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</si>
  <si>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</si>
  <si>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</si>
  <si>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</si>
  <si>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</si>
  <si>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</si>
  <si>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4. План ввода основных средств</t>
  </si>
  <si>
    <t>от «__» _____ 2016 г. №___</t>
  </si>
  <si>
    <t>к приказу Минэнерго России</t>
  </si>
  <si>
    <t>Приложение  № 4</t>
  </si>
  <si>
    <t>Год раскрытия информации: 2019 год</t>
  </si>
  <si>
    <t>Принятие основных средств и нематериальных активов к бухгалтерскому учету в год 2020</t>
  </si>
  <si>
    <t>Год 2021</t>
  </si>
  <si>
    <t>Год 2022</t>
  </si>
  <si>
    <t>Год 2023</t>
  </si>
  <si>
    <t>7.4.8</t>
  </si>
  <si>
    <t>7.4.9</t>
  </si>
  <si>
    <t>7.4.10</t>
  </si>
  <si>
    <t>7.4.11</t>
  </si>
  <si>
    <t>7.4.12</t>
  </si>
  <si>
    <t>7.4.13</t>
  </si>
  <si>
    <t>7.4.14</t>
  </si>
  <si>
    <t>7.4.15</t>
  </si>
  <si>
    <t>7.4.16</t>
  </si>
  <si>
    <t>7.4.17</t>
  </si>
  <si>
    <t>7.4.18</t>
  </si>
  <si>
    <t>7.4.19</t>
  </si>
  <si>
    <t>7.4.20</t>
  </si>
  <si>
    <t>7.4.21</t>
  </si>
  <si>
    <t>Год 2024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</si>
  <si>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</si>
  <si>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L_ZSK_13_Э</t>
  </si>
  <si>
    <t>Реконструкция КТП 70-5-44 -250 кВА с заменой   на КТП с трансформатором  ТМГ 10/0.4 250 кВА в г.Заринске.</t>
  </si>
  <si>
    <t>L_ZSK_1_Э</t>
  </si>
  <si>
    <t>Реконструкция КТП 70-5-39 -160 кВА с заменой   на КТП с трансформатором  ТМГ 10/0.4 160 кВА в г.Заринске.</t>
  </si>
  <si>
    <t>L_ZSK_2_Э</t>
  </si>
  <si>
    <t>Реконструкция КТП 58-5-6 -100 кВА с заменой   на КТП с трансформатором  ТМГ 10/0.4 100 кВА в с.Тогул.</t>
  </si>
  <si>
    <t>L_ZSK_3_Э</t>
  </si>
  <si>
    <t>Реконструкция КТП 59-1-17 -160 кВА с заменой   на КТП с трансформатором  ТМГ 10/0.4 160 кВА в с.Кытманово.</t>
  </si>
  <si>
    <t>L_ZSK_4_Э</t>
  </si>
  <si>
    <t>Реконструкция КТП 59-1-7 -100 кВА с заменой   на КТП с трансформатором  ТМГ 10/0.4 100 кВА в с.Кытманово.</t>
  </si>
  <si>
    <t>L_ZSK_5_Э</t>
  </si>
  <si>
    <t>Реконструкция КТП 74-4-4 -100 кВА с заменой   на КТП с трансформатором  ТМГ 10/0.4 100 кВА в с.Голуха.</t>
  </si>
  <si>
    <t>L_ZSK_6_Э</t>
  </si>
  <si>
    <t>Реконструкция КТП 70-16-46-160 кВА с заменой   на КТП с трансформатором  ТМГ 10/0.4 160 кВА в г.Заринске.</t>
  </si>
  <si>
    <t>L_ZSK_7_Э</t>
  </si>
  <si>
    <t>Реконструкция КТП 70-5-38-100 кВА с заменой   на КТП с трансформатором  ТМГ 10/0.4 100 кВА в г.Заринске.</t>
  </si>
  <si>
    <t>L_ZSK_8_Э</t>
  </si>
  <si>
    <t>Реконструкция КТП 71-6-25 -100 кВА с заменой   на КТП с трансформатором  ТМГ 10/0.4 100 кВА в с.Залесово.</t>
  </si>
  <si>
    <t>L_ZSK_15_Э</t>
  </si>
  <si>
    <t>Реконструкция КТП 70-5-80 -250 кВА с заменой   на КТП с трансформатором  ТМГ 10/0.4 250 кВА в г.Заринске.</t>
  </si>
  <si>
    <t>L_ZSK_17_Э</t>
  </si>
  <si>
    <t>Реконструкция КТП 70-5-63 -160 кВА с заменой   на КТП с трансформатором  ТМГ 10/0.4 160 кВА в г.Заринске.</t>
  </si>
  <si>
    <t>L_ZSK_18_Э</t>
  </si>
  <si>
    <t>Реконструкция КТП 58-3-4-63 кВА с заменой   на КТП с трансформатором  ТМГ 10/0.4 63 кВА в с.Тогул.</t>
  </si>
  <si>
    <t>L_ZSK_19_Э</t>
  </si>
  <si>
    <t>Реконструкция КТП 58-3-8-250 кВА с заменой   на КТП с трансформатором  ТМГ 10/0.4 250 кВА в с.Тогул.</t>
  </si>
  <si>
    <t>L_ZSK_20_Э</t>
  </si>
  <si>
    <t>Реконструкция КТП 59-1-20-160 кВА с заменой   на КТП с трансформатором  ТМГ 10/0.4 160 кВА в с.Кытманово.</t>
  </si>
  <si>
    <t>L_ZSK_21_Э</t>
  </si>
  <si>
    <t>Реконструкция КТП 59-1-25-63 кВА с заменой   на КТП с трансформатором  ТМГ 10/0.4 63 кВА в с.Кытманово.</t>
  </si>
  <si>
    <t>L_ZSK_22_Э</t>
  </si>
  <si>
    <t>Реконструкция КТП 58-5-7-100 кВА с заменой   на КТП с трансформатором  ТМГ 10/0.4 100 кВА в с.Тогул.</t>
  </si>
  <si>
    <t>L_ZSK_23_Э</t>
  </si>
  <si>
    <t>Реконструкция КТП 59-1-18-160 кВА с заменой   на КТП с трансформатором  ТМГ 10/0.4 160 кВА в с.Кытманово.</t>
  </si>
  <si>
    <t>L_ZSK_24_Э</t>
  </si>
  <si>
    <t>Реконструкция КТП 58-3-1-100 кВА с заменой   на КТП с трансформатором  ТМГ 10/0.4 100 кВА в с.Тогул.</t>
  </si>
  <si>
    <t>L_ZSK_25_Э</t>
  </si>
  <si>
    <t>Реконструкция КТП 70-5-54-250 кВА с заменой   на КТП с трансформатором  ТМГ 10/0.4 250 кВА в г.Заринске.</t>
  </si>
  <si>
    <t>L_ZSK_26_Э</t>
  </si>
  <si>
    <t>Реконструкция КТП 59-7-34 -100кВА с заменой   на КТП с трансформатором  ТМГ 10/0.4 100 кВА в с.Кытманово.</t>
  </si>
  <si>
    <t>L_ZSK_30_Э</t>
  </si>
  <si>
    <t>Реконструкция КТП 58-3-10-100 кВА с заменой   на КТП с трансформатором  ТМГ 10/0.4 100 кВА в г.Кытманово.</t>
  </si>
  <si>
    <t>L_ZSK_31_Э</t>
  </si>
  <si>
    <t>Реконструкция КТП 58-3-12-160 кВА с заменой   на КТП с трансформатором  ТМГ 10/0.4 160 кВА вс.Тогул.</t>
  </si>
  <si>
    <t>L_ZSK_32_Э</t>
  </si>
  <si>
    <t>Реконструкция КТП 71-5-33-100 кВА с заменой   на КТП с трансформатором  ТМГ 10/0.4 100 кВА вс.Залесово.</t>
  </si>
  <si>
    <t>L_ZSK_33_Э</t>
  </si>
  <si>
    <t>Реконструкция КТП 71-5-13100 кВА с заменой   на КТП с трансформатором  ТМГ 10/0.4 100 кВА вс.Залесово.</t>
  </si>
  <si>
    <t>L_ZSK_34_Э</t>
  </si>
  <si>
    <t>Реконструкция КТП 71-6-29-100 кВА с заменой   на КТП с трансформатором  ТМГ 10/0.4 100 кВА вс.Залесово.</t>
  </si>
  <si>
    <t>L_ZSK_35_Э</t>
  </si>
  <si>
    <t>Реконструкция КТП 71-6-23-160 кВА с заменой   на КТП с трансформатором  ТМГ 10/0.4 160 кВА вс.Залесово.</t>
  </si>
  <si>
    <t>L_ZSK_36_Э</t>
  </si>
  <si>
    <t>Реконструкция КТП 406-4-2-100 кВА с заменой   на КТП с трансформатором  ТМГ 10/0.4 100 кВА вс.Тягун.</t>
  </si>
  <si>
    <t>L_ZSK_37_Э</t>
  </si>
  <si>
    <t>Реконструкция КТП 406-2-9-100 кВА с заменой   на КТП с трансформатором  ТМГ 10/0.4 100 кВА вс.Тягун.</t>
  </si>
  <si>
    <t>L_ZSK_38_Э</t>
  </si>
  <si>
    <t>Реконструкция КТП 406-3-10-160 кВА с заменой   на КТП с трансформатором  ТМГ 10/0.4 160 кВА вс.Тягун.</t>
  </si>
  <si>
    <t>L_ZSK_39_Э</t>
  </si>
  <si>
    <t>L_ZSK_40_Э</t>
  </si>
  <si>
    <t>L_ZSK_9_Э</t>
  </si>
  <si>
    <t>Приобретение передвижной электротехнической лаборатории ЭТЛ 35К на базе автомобиля ГАЗ 27057</t>
  </si>
  <si>
    <t>L_ZSK_10_Э</t>
  </si>
  <si>
    <t>Приобретение дизель-генераторной установки Fogo FDG 130 IS в шумозащитном кожухе с прицепом</t>
  </si>
  <si>
    <t>L_ZSK_11_Э</t>
  </si>
  <si>
    <t>Приобретение автомобиля легкового Nissan Almera</t>
  </si>
  <si>
    <t>L_ZSK_12_Э</t>
  </si>
  <si>
    <t>Приобретение бурильно-крановой машины Камаз с буром и КМУ</t>
  </si>
  <si>
    <t>L_ZSK_14_Э</t>
  </si>
  <si>
    <t>Приобретение автогидроподъемника на базе шасси ISUZU NMR 85H категории "В"</t>
  </si>
  <si>
    <t>L_ZSK_16_Э</t>
  </si>
  <si>
    <t>Приобретение автокрана  КС -45717 -1Р базе шасси Урал-4320-1934-72У5И03</t>
  </si>
  <si>
    <t>L_ZSK_27_Э</t>
  </si>
  <si>
    <t>Приобретение  автомобиля повышенной проходимости на базе шасси ГАЗ-33088</t>
  </si>
  <si>
    <t>L_ZSK_28_Э</t>
  </si>
  <si>
    <t>Приобретение автомобиля ГАЗ -27527 (грузовой фургон цельнометаллический  7 мест)</t>
  </si>
  <si>
    <t>L_ZSK_29_Э</t>
  </si>
  <si>
    <t>L_ZSK_41_Э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</si>
  <si>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</si>
  <si>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</si>
  <si>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L_ZSK_42_Э</t>
  </si>
  <si>
    <t>Приобретение объектов электросетевого хозяйства</t>
  </si>
  <si>
    <t>L_ZSK_44_Э</t>
  </si>
  <si>
    <t>Другое, ед.</t>
  </si>
  <si>
    <t>Другое,ед</t>
  </si>
  <si>
    <t>Другое.ед.</t>
  </si>
  <si>
    <t>Другое ,шт,ед</t>
  </si>
  <si>
    <t>Другое, шт,ед.</t>
  </si>
  <si>
    <t>L_ZSK_45_Э</t>
  </si>
  <si>
    <t>L_ZSK_46_Э</t>
  </si>
  <si>
    <t>L_ZSK_47_Э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</si>
  <si>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</si>
  <si>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</si>
  <si>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 с утвержденной  приказом  управления по промышленности и энергетики Алтайского края от         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</si>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</sst>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6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14" applyNumberFormat="0" applyAlignment="0" applyProtection="0"/>
    <xf numFmtId="0" fontId="18" fillId="22" borderId="15" applyNumberFormat="0" applyAlignment="0" applyProtection="0"/>
    <xf numFmtId="0" fontId="19" fillId="22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3" borderId="20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6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5" fontId="2" fillId="2" borderId="0" xfId="0" applyNumberFormat="1" applyFont="1" applyFill="1"/>
    <xf numFmtId="49" fontId="2" fillId="0" borderId="0" xfId="0" applyNumberFormat="1" applyFont="1"/>
    <xf numFmtId="165" fontId="2" fillId="0" borderId="0" xfId="0" applyNumberFormat="1" applyFont="1"/>
    <xf numFmtId="49" fontId="2" fillId="2" borderId="0" xfId="0" applyNumberFormat="1" applyFont="1" applyFill="1"/>
    <xf numFmtId="49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8" fillId="2" borderId="1" xfId="3" applyNumberFormat="1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>
      <alignment horizontal="center" vertical="center"/>
    </xf>
    <xf numFmtId="49" fontId="8" fillId="2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2" borderId="1" xfId="3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8" fillId="0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10" fillId="2" borderId="0" xfId="4" applyFont="1" applyFill="1" applyBorder="1" applyAlignment="1"/>
    <xf numFmtId="0" fontId="10" fillId="0" borderId="0" xfId="4" applyFont="1" applyFill="1" applyBorder="1" applyAlignment="1"/>
    <xf numFmtId="0" fontId="10" fillId="2" borderId="0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/>
    </xf>
    <xf numFmtId="0" fontId="2" fillId="2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vertical="center"/>
    </xf>
    <xf numFmtId="0" fontId="11" fillId="2" borderId="0" xfId="0" applyFont="1" applyFill="1" applyAlignment="1"/>
    <xf numFmtId="0" fontId="11" fillId="0" borderId="0" xfId="0" applyFont="1" applyFill="1" applyAlignment="1"/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0" fontId="9" fillId="2" borderId="0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/>
    <xf numFmtId="0" fontId="10" fillId="0" borderId="0" xfId="0" applyFont="1" applyFill="1" applyAlignment="1"/>
    <xf numFmtId="0" fontId="4" fillId="2" borderId="0" xfId="1" applyFont="1" applyFill="1" applyAlignment="1">
      <alignment vertical="top"/>
    </xf>
    <xf numFmtId="0" fontId="4" fillId="0" borderId="0" xfId="1" applyFont="1" applyAlignment="1">
      <alignment vertical="top"/>
    </xf>
    <xf numFmtId="0" fontId="4" fillId="2" borderId="0" xfId="1" applyFont="1" applyFill="1" applyAlignment="1">
      <alignment horizontal="center" vertical="center" wrapText="1"/>
    </xf>
    <xf numFmtId="0" fontId="4" fillId="0" borderId="0" xfId="1" applyFont="1" applyAlignment="1">
      <alignment horizontal="center" vertical="top"/>
    </xf>
    <xf numFmtId="0" fontId="12" fillId="2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2" fillId="2" borderId="0" xfId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1" fillId="0" borderId="0" xfId="6" applyFont="1" applyAlignment="1">
      <alignment horizontal="right"/>
    </xf>
    <xf numFmtId="0" fontId="11" fillId="0" borderId="0" xfId="6" applyFont="1" applyAlignment="1">
      <alignment horizontal="right" vertical="center"/>
    </xf>
    <xf numFmtId="0" fontId="10" fillId="0" borderId="0" xfId="0" applyFont="1" applyFill="1" applyAlignment="1">
      <alignment horizontal="center"/>
    </xf>
    <xf numFmtId="0" fontId="4" fillId="0" borderId="0" xfId="1" applyFont="1" applyAlignment="1">
      <alignment horizontal="center" vertical="top"/>
    </xf>
    <xf numFmtId="0" fontId="8" fillId="0" borderId="1" xfId="3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/>
    </xf>
    <xf numFmtId="0" fontId="8" fillId="0" borderId="2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5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 wrapText="1"/>
    </xf>
    <xf numFmtId="0" fontId="8" fillId="2" borderId="4" xfId="3" applyFont="1" applyFill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8" fillId="2" borderId="1" xfId="3" applyFont="1" applyFill="1" applyBorder="1" applyAlignment="1">
      <alignment horizontal="center" vertical="center"/>
    </xf>
    <xf numFmtId="0" fontId="8" fillId="0" borderId="13" xfId="3" applyFont="1" applyFill="1" applyBorder="1" applyAlignment="1">
      <alignment horizontal="center" vertical="center"/>
    </xf>
    <xf numFmtId="0" fontId="8" fillId="0" borderId="12" xfId="3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CZ182"/>
  <sheetViews>
    <sheetView tabSelected="1" topLeftCell="A4" zoomScale="60" zoomScaleNormal="60" workbookViewId="0">
      <selection activeCell="A115" sqref="A115:XFD117"/>
    </sheetView>
  </sheetViews>
  <sheetFormatPr defaultRowHeight="15.75"/>
  <cols>
    <col min="1" max="1" width="11.625" style="1" customWidth="1"/>
    <col min="2" max="2" width="31.5" style="1" customWidth="1"/>
    <col min="3" max="3" width="13.875" style="1" customWidth="1"/>
    <col min="4" max="4" width="17.625" style="6" customWidth="1"/>
    <col min="5" max="5" width="22" style="5" customWidth="1"/>
    <col min="6" max="6" width="18.875" style="4" customWidth="1"/>
    <col min="7" max="7" width="12.375" style="2" customWidth="1"/>
    <col min="8" max="8" width="6.125" style="2" bestFit="1" customWidth="1"/>
    <col min="9" max="11" width="6" style="2" bestFit="1" customWidth="1"/>
    <col min="12" max="12" width="8.125" style="2" customWidth="1"/>
    <col min="13" max="13" width="17.25" style="4" customWidth="1"/>
    <col min="14" max="14" width="11.25" style="2" bestFit="1" customWidth="1"/>
    <col min="15" max="15" width="6.125" style="2" bestFit="1" customWidth="1"/>
    <col min="16" max="17" width="6" style="2" bestFit="1" customWidth="1"/>
    <col min="18" max="18" width="6.125" style="2" bestFit="1" customWidth="1"/>
    <col min="19" max="19" width="6" style="2" bestFit="1" customWidth="1"/>
    <col min="20" max="20" width="20" style="2" customWidth="1"/>
    <col min="21" max="21" width="8.75" style="2" customWidth="1"/>
    <col min="22" max="23" width="6" style="2" customWidth="1"/>
    <col min="24" max="25" width="6" style="1" customWidth="1"/>
    <col min="26" max="26" width="10" style="1" customWidth="1"/>
    <col min="27" max="27" width="17.625" style="1" customWidth="1"/>
    <col min="28" max="28" width="7.25" style="1" customWidth="1"/>
    <col min="29" max="32" width="6" style="1" customWidth="1"/>
    <col min="33" max="33" width="6.375" style="1" customWidth="1"/>
    <col min="34" max="34" width="18.25" style="1" customWidth="1"/>
    <col min="35" max="35" width="9" style="1" customWidth="1"/>
    <col min="36" max="39" width="6" style="1" customWidth="1"/>
    <col min="40" max="40" width="8.75" style="1" customWidth="1"/>
    <col min="41" max="41" width="17" style="1" customWidth="1"/>
    <col min="42" max="42" width="7.625" style="1" customWidth="1"/>
    <col min="43" max="46" width="6" style="1" customWidth="1"/>
    <col min="47" max="47" width="6.75" style="1" customWidth="1"/>
    <col min="48" max="48" width="17" style="1" customWidth="1"/>
    <col min="49" max="49" width="9.125" style="1" customWidth="1"/>
    <col min="50" max="53" width="6.75" style="1" customWidth="1"/>
    <col min="54" max="54" width="8" style="1" customWidth="1"/>
    <col min="55" max="55" width="14.25" style="1" customWidth="1"/>
    <col min="56" max="61" width="6.75" style="1" customWidth="1"/>
    <col min="62" max="62" width="17.875" style="1" customWidth="1"/>
    <col min="63" max="63" width="10.125" style="1" customWidth="1"/>
    <col min="64" max="64" width="7.25" style="1" customWidth="1"/>
    <col min="65" max="67" width="6" style="1" customWidth="1"/>
    <col min="68" max="68" width="9.125" style="1" customWidth="1"/>
    <col min="69" max="69" width="19.25" style="1" customWidth="1"/>
    <col min="70" max="74" width="6" style="1" customWidth="1"/>
    <col min="75" max="75" width="6.25" style="1" customWidth="1"/>
    <col min="76" max="76" width="18.75" style="1" customWidth="1"/>
    <col min="77" max="77" width="7.875" style="1" customWidth="1"/>
    <col min="78" max="81" width="6" style="1" customWidth="1"/>
    <col min="82" max="82" width="9.625" style="1" customWidth="1"/>
    <col min="83" max="83" width="17.5" style="1" customWidth="1"/>
    <col min="84" max="84" width="7.5" style="1" customWidth="1"/>
    <col min="85" max="87" width="6" style="1" customWidth="1"/>
    <col min="88" max="88" width="6.875" style="1" customWidth="1"/>
    <col min="89" max="89" width="5.75" style="1" customWidth="1"/>
    <col min="90" max="90" width="16.625" style="3" customWidth="1"/>
    <col min="91" max="91" width="1.625" style="1" customWidth="1"/>
    <col min="92" max="92" width="3.75" style="2" customWidth="1"/>
    <col min="93" max="93" width="3.875" style="2" customWidth="1"/>
    <col min="94" max="94" width="4.5" style="2" customWidth="1"/>
    <col min="95" max="95" width="5" style="2" customWidth="1"/>
    <col min="96" max="96" width="5.5" style="2" customWidth="1"/>
    <col min="97" max="97" width="5.75" style="2" customWidth="1"/>
    <col min="98" max="98" width="5.5" style="2" customWidth="1"/>
    <col min="99" max="100" width="5" style="2" customWidth="1"/>
    <col min="101" max="101" width="12.875" style="2" customWidth="1"/>
    <col min="102" max="104" width="5" style="2" customWidth="1"/>
    <col min="105" max="111" width="5" style="1" customWidth="1"/>
    <col min="112" max="16384" width="9" style="1"/>
  </cols>
  <sheetData>
    <row r="1" spans="1:104" ht="18.75">
      <c r="AB1" s="4"/>
      <c r="AC1" s="4"/>
      <c r="AD1" s="4"/>
      <c r="AE1" s="4"/>
      <c r="AF1" s="4"/>
      <c r="AG1" s="76" t="s">
        <v>201</v>
      </c>
      <c r="AH1" s="4"/>
      <c r="AI1" s="4"/>
      <c r="AJ1" s="4"/>
      <c r="AK1" s="4"/>
      <c r="AL1" s="4"/>
      <c r="AM1" s="4"/>
      <c r="AN1" s="4"/>
      <c r="AO1" s="4"/>
      <c r="AP1" s="4"/>
    </row>
    <row r="2" spans="1:104" ht="18.75">
      <c r="AB2" s="4"/>
      <c r="AC2" s="4"/>
      <c r="AD2" s="4"/>
      <c r="AE2" s="4"/>
      <c r="AF2" s="4"/>
      <c r="AG2" s="75" t="s">
        <v>200</v>
      </c>
      <c r="AH2" s="4"/>
      <c r="AI2" s="4"/>
      <c r="AJ2" s="4"/>
      <c r="AK2" s="4"/>
      <c r="AL2" s="4"/>
      <c r="AM2" s="4"/>
      <c r="AN2" s="4"/>
      <c r="AO2" s="4"/>
      <c r="AP2" s="4"/>
    </row>
    <row r="3" spans="1:104" ht="18.75">
      <c r="AB3" s="4"/>
      <c r="AC3" s="4"/>
      <c r="AD3" s="4"/>
      <c r="AE3" s="4"/>
      <c r="AF3" s="4"/>
      <c r="AG3" s="75" t="s">
        <v>199</v>
      </c>
      <c r="AH3" s="4"/>
      <c r="AI3" s="4"/>
      <c r="AJ3" s="4"/>
      <c r="AK3" s="4"/>
      <c r="AL3" s="4"/>
      <c r="AM3" s="4"/>
      <c r="AN3" s="4"/>
      <c r="AO3" s="4"/>
      <c r="AP3" s="4"/>
    </row>
    <row r="4" spans="1:104">
      <c r="A4" s="88" t="s">
        <v>198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4"/>
      <c r="AI4" s="4"/>
      <c r="AJ4" s="4"/>
      <c r="AK4" s="4"/>
      <c r="AL4" s="4"/>
      <c r="AM4" s="4"/>
      <c r="AN4" s="4"/>
      <c r="AO4" s="4"/>
      <c r="AP4" s="4"/>
    </row>
    <row r="5" spans="1:104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3"/>
      <c r="CM5" s="4"/>
    </row>
    <row r="6" spans="1:104" ht="18.75">
      <c r="A6" s="105" t="s">
        <v>197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2"/>
      <c r="CM6" s="71"/>
      <c r="CN6" s="70"/>
      <c r="CO6" s="70"/>
      <c r="CP6" s="70"/>
      <c r="CQ6" s="70"/>
      <c r="CR6" s="70"/>
      <c r="CS6" s="70"/>
      <c r="CT6" s="70"/>
      <c r="CU6" s="70"/>
      <c r="CV6" s="70"/>
      <c r="CW6" s="70"/>
      <c r="CX6" s="70"/>
      <c r="CY6" s="70"/>
      <c r="CZ6" s="70"/>
    </row>
    <row r="7" spans="1:104">
      <c r="A7" s="106" t="s">
        <v>196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8"/>
      <c r="CM7" s="67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</row>
    <row r="8" spans="1:104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8"/>
      <c r="CM8" s="67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</row>
    <row r="9" spans="1:104">
      <c r="A9" s="107" t="s">
        <v>202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65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3"/>
      <c r="CM9" s="4"/>
    </row>
    <row r="10" spans="1:104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4"/>
      <c r="BZ10" s="62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M10" s="4"/>
    </row>
    <row r="11" spans="1:104" ht="15.75" customHeight="1">
      <c r="A11" s="90" t="s">
        <v>316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0"/>
      <c r="CM11" s="59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</row>
    <row r="12" spans="1:104">
      <c r="A12" s="91" t="s">
        <v>195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M12" s="56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</row>
    <row r="13" spans="1:104" ht="15.75" customHeight="1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54"/>
      <c r="CL13" s="53"/>
      <c r="CM13" s="52"/>
      <c r="CN13" s="51"/>
      <c r="CO13" s="51"/>
      <c r="CP13" s="51"/>
      <c r="CQ13" s="51"/>
      <c r="CR13" s="51"/>
      <c r="CS13" s="51"/>
      <c r="CT13" s="51"/>
      <c r="CU13" s="51"/>
      <c r="CV13" s="51"/>
      <c r="CW13" s="51"/>
    </row>
    <row r="14" spans="1:104" ht="31.5" customHeight="1">
      <c r="A14" s="94" t="s">
        <v>194</v>
      </c>
      <c r="B14" s="94" t="s">
        <v>193</v>
      </c>
      <c r="C14" s="94" t="s">
        <v>192</v>
      </c>
      <c r="D14" s="103" t="s">
        <v>191</v>
      </c>
      <c r="E14" s="103"/>
      <c r="F14" s="109" t="s">
        <v>203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1"/>
      <c r="T14" s="92" t="s">
        <v>190</v>
      </c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 t="s">
        <v>190</v>
      </c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A14" s="92"/>
      <c r="CB14" s="92"/>
      <c r="CC14" s="92"/>
      <c r="CD14" s="92"/>
      <c r="CE14" s="92"/>
      <c r="CF14" s="92"/>
      <c r="CG14" s="92"/>
      <c r="CH14" s="92"/>
      <c r="CI14" s="92"/>
      <c r="CJ14" s="92"/>
      <c r="CK14" s="92"/>
      <c r="CL14" s="100" t="s">
        <v>189</v>
      </c>
      <c r="CM14" s="50"/>
      <c r="CN14" s="49"/>
      <c r="CO14" s="49"/>
      <c r="CP14" s="49"/>
      <c r="CQ14" s="49"/>
      <c r="CR14" s="49"/>
      <c r="CS14" s="49"/>
      <c r="CT14" s="49"/>
      <c r="CU14" s="49"/>
      <c r="CV14" s="49"/>
      <c r="CW14" s="49"/>
    </row>
    <row r="15" spans="1:104" ht="44.25" customHeight="1">
      <c r="A15" s="95"/>
      <c r="B15" s="95"/>
      <c r="C15" s="95"/>
      <c r="D15" s="103"/>
      <c r="E15" s="103"/>
      <c r="F15" s="112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4"/>
      <c r="T15" s="97" t="s">
        <v>204</v>
      </c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9"/>
      <c r="AH15" s="97" t="s">
        <v>205</v>
      </c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9"/>
      <c r="AV15" s="97" t="s">
        <v>206</v>
      </c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9"/>
      <c r="BJ15" s="97" t="s">
        <v>221</v>
      </c>
      <c r="BK15" s="98"/>
      <c r="BL15" s="98"/>
      <c r="BM15" s="98"/>
      <c r="BN15" s="98"/>
      <c r="BO15" s="98"/>
      <c r="BP15" s="98"/>
      <c r="BQ15" s="98"/>
      <c r="BR15" s="98"/>
      <c r="BS15" s="98"/>
      <c r="BT15" s="98"/>
      <c r="BU15" s="98"/>
      <c r="BV15" s="98"/>
      <c r="BW15" s="99"/>
      <c r="BX15" s="103" t="s">
        <v>188</v>
      </c>
      <c r="BY15" s="103"/>
      <c r="BZ15" s="103"/>
      <c r="CA15" s="103"/>
      <c r="CB15" s="103"/>
      <c r="CC15" s="103"/>
      <c r="CD15" s="103"/>
      <c r="CE15" s="103"/>
      <c r="CF15" s="103"/>
      <c r="CG15" s="103"/>
      <c r="CH15" s="103"/>
      <c r="CI15" s="103"/>
      <c r="CJ15" s="103"/>
      <c r="CK15" s="103"/>
      <c r="CL15" s="101"/>
    </row>
    <row r="16" spans="1:104" ht="51" customHeight="1">
      <c r="A16" s="95"/>
      <c r="B16" s="95"/>
      <c r="C16" s="95"/>
      <c r="D16" s="103"/>
      <c r="E16" s="103"/>
      <c r="F16" s="97" t="s">
        <v>187</v>
      </c>
      <c r="G16" s="98"/>
      <c r="H16" s="98"/>
      <c r="I16" s="98"/>
      <c r="J16" s="98"/>
      <c r="K16" s="98"/>
      <c r="L16" s="98"/>
      <c r="M16" s="85" t="s">
        <v>186</v>
      </c>
      <c r="N16" s="86"/>
      <c r="O16" s="86"/>
      <c r="P16" s="86"/>
      <c r="Q16" s="86"/>
      <c r="R16" s="86"/>
      <c r="S16" s="87"/>
      <c r="T16" s="97" t="s">
        <v>184</v>
      </c>
      <c r="U16" s="98"/>
      <c r="V16" s="98"/>
      <c r="W16" s="98"/>
      <c r="X16" s="98"/>
      <c r="Y16" s="98"/>
      <c r="Z16" s="98"/>
      <c r="AA16" s="85" t="s">
        <v>183</v>
      </c>
      <c r="AB16" s="86"/>
      <c r="AC16" s="86"/>
      <c r="AD16" s="86"/>
      <c r="AE16" s="86"/>
      <c r="AF16" s="86"/>
      <c r="AG16" s="87"/>
      <c r="AH16" s="97" t="s">
        <v>184</v>
      </c>
      <c r="AI16" s="98"/>
      <c r="AJ16" s="98"/>
      <c r="AK16" s="98"/>
      <c r="AL16" s="98"/>
      <c r="AM16" s="98"/>
      <c r="AN16" s="98"/>
      <c r="AO16" s="85" t="s">
        <v>183</v>
      </c>
      <c r="AP16" s="86"/>
      <c r="AQ16" s="86"/>
      <c r="AR16" s="86"/>
      <c r="AS16" s="86"/>
      <c r="AT16" s="86"/>
      <c r="AU16" s="87"/>
      <c r="AV16" s="97" t="s">
        <v>184</v>
      </c>
      <c r="AW16" s="98"/>
      <c r="AX16" s="98"/>
      <c r="AY16" s="98"/>
      <c r="AZ16" s="98"/>
      <c r="BA16" s="98"/>
      <c r="BB16" s="98"/>
      <c r="BC16" s="85" t="s">
        <v>183</v>
      </c>
      <c r="BD16" s="86"/>
      <c r="BE16" s="86"/>
      <c r="BF16" s="86"/>
      <c r="BG16" s="86"/>
      <c r="BH16" s="86"/>
      <c r="BI16" s="87"/>
      <c r="BJ16" s="97" t="s">
        <v>185</v>
      </c>
      <c r="BK16" s="98"/>
      <c r="BL16" s="98"/>
      <c r="BM16" s="98"/>
      <c r="BN16" s="98"/>
      <c r="BO16" s="98"/>
      <c r="BP16" s="98"/>
      <c r="BQ16" s="85" t="s">
        <v>183</v>
      </c>
      <c r="BR16" s="86"/>
      <c r="BS16" s="86"/>
      <c r="BT16" s="86"/>
      <c r="BU16" s="86"/>
      <c r="BV16" s="86"/>
      <c r="BW16" s="87"/>
      <c r="BX16" s="97" t="s">
        <v>185</v>
      </c>
      <c r="BY16" s="98"/>
      <c r="BZ16" s="98"/>
      <c r="CA16" s="98"/>
      <c r="CB16" s="98"/>
      <c r="CC16" s="98"/>
      <c r="CD16" s="98"/>
      <c r="CE16" s="85" t="s">
        <v>183</v>
      </c>
      <c r="CF16" s="86"/>
      <c r="CG16" s="86"/>
      <c r="CH16" s="86"/>
      <c r="CI16" s="86"/>
      <c r="CJ16" s="86"/>
      <c r="CK16" s="87"/>
      <c r="CL16" s="101"/>
    </row>
    <row r="17" spans="1:104" ht="37.5" customHeight="1">
      <c r="A17" s="95"/>
      <c r="B17" s="95"/>
      <c r="C17" s="95"/>
      <c r="D17" s="104" t="s">
        <v>184</v>
      </c>
      <c r="E17" s="103" t="s">
        <v>183</v>
      </c>
      <c r="F17" s="47" t="s">
        <v>182</v>
      </c>
      <c r="G17" s="108" t="s">
        <v>181</v>
      </c>
      <c r="H17" s="108"/>
      <c r="I17" s="108"/>
      <c r="J17" s="108"/>
      <c r="K17" s="108"/>
      <c r="L17" s="108"/>
      <c r="M17" s="47" t="s">
        <v>182</v>
      </c>
      <c r="N17" s="108" t="s">
        <v>181</v>
      </c>
      <c r="O17" s="108"/>
      <c r="P17" s="108"/>
      <c r="Q17" s="108"/>
      <c r="R17" s="108"/>
      <c r="S17" s="108"/>
      <c r="T17" s="48" t="s">
        <v>182</v>
      </c>
      <c r="U17" s="92" t="s">
        <v>181</v>
      </c>
      <c r="V17" s="92"/>
      <c r="W17" s="92"/>
      <c r="X17" s="92"/>
      <c r="Y17" s="92"/>
      <c r="Z17" s="92"/>
      <c r="AA17" s="47" t="s">
        <v>182</v>
      </c>
      <c r="AB17" s="92" t="s">
        <v>181</v>
      </c>
      <c r="AC17" s="92"/>
      <c r="AD17" s="92"/>
      <c r="AE17" s="92"/>
      <c r="AF17" s="92"/>
      <c r="AG17" s="92"/>
      <c r="AH17" s="47" t="s">
        <v>182</v>
      </c>
      <c r="AI17" s="92" t="s">
        <v>181</v>
      </c>
      <c r="AJ17" s="92"/>
      <c r="AK17" s="92"/>
      <c r="AL17" s="92"/>
      <c r="AM17" s="92"/>
      <c r="AN17" s="92"/>
      <c r="AO17" s="47" t="s">
        <v>182</v>
      </c>
      <c r="AP17" s="92" t="s">
        <v>181</v>
      </c>
      <c r="AQ17" s="92"/>
      <c r="AR17" s="92"/>
      <c r="AS17" s="92"/>
      <c r="AT17" s="92"/>
      <c r="AU17" s="92"/>
      <c r="AV17" s="79" t="s">
        <v>182</v>
      </c>
      <c r="AW17" s="92" t="s">
        <v>181</v>
      </c>
      <c r="AX17" s="92"/>
      <c r="AY17" s="92"/>
      <c r="AZ17" s="92"/>
      <c r="BA17" s="92"/>
      <c r="BB17" s="92"/>
      <c r="BC17" s="79" t="s">
        <v>182</v>
      </c>
      <c r="BD17" s="92" t="s">
        <v>181</v>
      </c>
      <c r="BE17" s="92"/>
      <c r="BF17" s="92"/>
      <c r="BG17" s="92"/>
      <c r="BH17" s="92"/>
      <c r="BI17" s="92"/>
      <c r="BJ17" s="47" t="s">
        <v>182</v>
      </c>
      <c r="BK17" s="92" t="s">
        <v>181</v>
      </c>
      <c r="BL17" s="92"/>
      <c r="BM17" s="92"/>
      <c r="BN17" s="92"/>
      <c r="BO17" s="92"/>
      <c r="BP17" s="92"/>
      <c r="BQ17" s="47" t="s">
        <v>182</v>
      </c>
      <c r="BR17" s="92" t="s">
        <v>181</v>
      </c>
      <c r="BS17" s="92"/>
      <c r="BT17" s="92"/>
      <c r="BU17" s="92"/>
      <c r="BV17" s="92"/>
      <c r="BW17" s="92"/>
      <c r="BX17" s="47" t="s">
        <v>182</v>
      </c>
      <c r="BY17" s="92" t="s">
        <v>181</v>
      </c>
      <c r="BZ17" s="92"/>
      <c r="CA17" s="92"/>
      <c r="CB17" s="92"/>
      <c r="CC17" s="92"/>
      <c r="CD17" s="92"/>
      <c r="CE17" s="47" t="s">
        <v>182</v>
      </c>
      <c r="CF17" s="92" t="s">
        <v>181</v>
      </c>
      <c r="CG17" s="92"/>
      <c r="CH17" s="92"/>
      <c r="CI17" s="92"/>
      <c r="CJ17" s="92"/>
      <c r="CK17" s="92"/>
      <c r="CL17" s="101"/>
    </row>
    <row r="18" spans="1:104" ht="66" customHeight="1">
      <c r="A18" s="96"/>
      <c r="B18" s="96"/>
      <c r="C18" s="96"/>
      <c r="D18" s="104"/>
      <c r="E18" s="103"/>
      <c r="F18" s="44" t="s">
        <v>180</v>
      </c>
      <c r="G18" s="46" t="s">
        <v>180</v>
      </c>
      <c r="H18" s="45" t="s">
        <v>179</v>
      </c>
      <c r="I18" s="45" t="s">
        <v>178</v>
      </c>
      <c r="J18" s="45" t="s">
        <v>177</v>
      </c>
      <c r="K18" s="45" t="s">
        <v>176</v>
      </c>
      <c r="L18" s="45" t="s">
        <v>307</v>
      </c>
      <c r="M18" s="44" t="s">
        <v>180</v>
      </c>
      <c r="N18" s="46" t="s">
        <v>180</v>
      </c>
      <c r="O18" s="45" t="s">
        <v>179</v>
      </c>
      <c r="P18" s="45" t="s">
        <v>178</v>
      </c>
      <c r="Q18" s="45" t="s">
        <v>177</v>
      </c>
      <c r="R18" s="45" t="s">
        <v>176</v>
      </c>
      <c r="S18" s="45" t="s">
        <v>306</v>
      </c>
      <c r="T18" s="46" t="s">
        <v>180</v>
      </c>
      <c r="U18" s="46" t="s">
        <v>180</v>
      </c>
      <c r="V18" s="45" t="s">
        <v>179</v>
      </c>
      <c r="W18" s="45" t="s">
        <v>178</v>
      </c>
      <c r="X18" s="42" t="s">
        <v>177</v>
      </c>
      <c r="Y18" s="42" t="s">
        <v>176</v>
      </c>
      <c r="Z18" s="42" t="s">
        <v>308</v>
      </c>
      <c r="AA18" s="44" t="s">
        <v>180</v>
      </c>
      <c r="AB18" s="44" t="s">
        <v>180</v>
      </c>
      <c r="AC18" s="42" t="s">
        <v>179</v>
      </c>
      <c r="AD18" s="42" t="s">
        <v>178</v>
      </c>
      <c r="AE18" s="42" t="s">
        <v>177</v>
      </c>
      <c r="AF18" s="42" t="s">
        <v>176</v>
      </c>
      <c r="AG18" s="42" t="s">
        <v>175</v>
      </c>
      <c r="AH18" s="44" t="s">
        <v>180</v>
      </c>
      <c r="AI18" s="43" t="s">
        <v>180</v>
      </c>
      <c r="AJ18" s="42" t="s">
        <v>179</v>
      </c>
      <c r="AK18" s="42" t="s">
        <v>178</v>
      </c>
      <c r="AL18" s="42" t="s">
        <v>177</v>
      </c>
      <c r="AM18" s="42" t="s">
        <v>176</v>
      </c>
      <c r="AN18" s="42" t="s">
        <v>309</v>
      </c>
      <c r="AO18" s="44" t="s">
        <v>180</v>
      </c>
      <c r="AP18" s="44" t="s">
        <v>180</v>
      </c>
      <c r="AQ18" s="42" t="s">
        <v>179</v>
      </c>
      <c r="AR18" s="42" t="s">
        <v>178</v>
      </c>
      <c r="AS18" s="42" t="s">
        <v>177</v>
      </c>
      <c r="AT18" s="42" t="s">
        <v>176</v>
      </c>
      <c r="AU18" s="42" t="s">
        <v>175</v>
      </c>
      <c r="AV18" s="44" t="s">
        <v>180</v>
      </c>
      <c r="AW18" s="43" t="s">
        <v>180</v>
      </c>
      <c r="AX18" s="42" t="s">
        <v>179</v>
      </c>
      <c r="AY18" s="42" t="s">
        <v>178</v>
      </c>
      <c r="AZ18" s="42" t="s">
        <v>177</v>
      </c>
      <c r="BA18" s="42" t="s">
        <v>176</v>
      </c>
      <c r="BB18" s="42" t="s">
        <v>307</v>
      </c>
      <c r="BC18" s="44" t="s">
        <v>180</v>
      </c>
      <c r="BD18" s="43" t="s">
        <v>180</v>
      </c>
      <c r="BE18" s="42" t="s">
        <v>179</v>
      </c>
      <c r="BF18" s="42" t="s">
        <v>178</v>
      </c>
      <c r="BG18" s="42" t="s">
        <v>177</v>
      </c>
      <c r="BH18" s="42" t="s">
        <v>176</v>
      </c>
      <c r="BI18" s="42" t="s">
        <v>175</v>
      </c>
      <c r="BJ18" s="44" t="s">
        <v>180</v>
      </c>
      <c r="BK18" s="44" t="s">
        <v>180</v>
      </c>
      <c r="BL18" s="42" t="s">
        <v>179</v>
      </c>
      <c r="BM18" s="42" t="s">
        <v>178</v>
      </c>
      <c r="BN18" s="42" t="s">
        <v>177</v>
      </c>
      <c r="BO18" s="42" t="s">
        <v>176</v>
      </c>
      <c r="BP18" s="42" t="s">
        <v>307</v>
      </c>
      <c r="BQ18" s="44" t="s">
        <v>180</v>
      </c>
      <c r="BR18" s="43" t="s">
        <v>180</v>
      </c>
      <c r="BS18" s="42" t="s">
        <v>179</v>
      </c>
      <c r="BT18" s="42" t="s">
        <v>178</v>
      </c>
      <c r="BU18" s="42" t="s">
        <v>177</v>
      </c>
      <c r="BV18" s="42" t="s">
        <v>176</v>
      </c>
      <c r="BW18" s="42" t="s">
        <v>175</v>
      </c>
      <c r="BX18" s="44" t="s">
        <v>180</v>
      </c>
      <c r="BY18" s="44" t="s">
        <v>180</v>
      </c>
      <c r="BZ18" s="42" t="s">
        <v>179</v>
      </c>
      <c r="CA18" s="42" t="s">
        <v>178</v>
      </c>
      <c r="CB18" s="42" t="s">
        <v>177</v>
      </c>
      <c r="CC18" s="42" t="s">
        <v>176</v>
      </c>
      <c r="CD18" s="42" t="s">
        <v>310</v>
      </c>
      <c r="CE18" s="44" t="s">
        <v>180</v>
      </c>
      <c r="CF18" s="43" t="s">
        <v>180</v>
      </c>
      <c r="CG18" s="42" t="s">
        <v>179</v>
      </c>
      <c r="CH18" s="42" t="s">
        <v>178</v>
      </c>
      <c r="CI18" s="42" t="s">
        <v>177</v>
      </c>
      <c r="CJ18" s="42" t="s">
        <v>176</v>
      </c>
      <c r="CK18" s="42" t="s">
        <v>175</v>
      </c>
      <c r="CL18" s="102"/>
    </row>
    <row r="19" spans="1:104">
      <c r="A19" s="40">
        <v>1</v>
      </c>
      <c r="B19" s="40">
        <v>2</v>
      </c>
      <c r="C19" s="40">
        <v>3</v>
      </c>
      <c r="D19" s="41">
        <v>4</v>
      </c>
      <c r="E19" s="40">
        <v>5</v>
      </c>
      <c r="F19" s="37" t="s">
        <v>174</v>
      </c>
      <c r="G19" s="39" t="s">
        <v>173</v>
      </c>
      <c r="H19" s="39" t="s">
        <v>172</v>
      </c>
      <c r="I19" s="39" t="s">
        <v>171</v>
      </c>
      <c r="J19" s="39" t="s">
        <v>170</v>
      </c>
      <c r="K19" s="39" t="s">
        <v>169</v>
      </c>
      <c r="L19" s="39" t="s">
        <v>168</v>
      </c>
      <c r="M19" s="37" t="s">
        <v>167</v>
      </c>
      <c r="N19" s="39" t="s">
        <v>166</v>
      </c>
      <c r="O19" s="39" t="s">
        <v>165</v>
      </c>
      <c r="P19" s="39" t="s">
        <v>164</v>
      </c>
      <c r="Q19" s="39" t="s">
        <v>163</v>
      </c>
      <c r="R19" s="39" t="s">
        <v>162</v>
      </c>
      <c r="S19" s="39" t="s">
        <v>161</v>
      </c>
      <c r="T19" s="39" t="s">
        <v>160</v>
      </c>
      <c r="U19" s="39" t="s">
        <v>159</v>
      </c>
      <c r="V19" s="39" t="s">
        <v>158</v>
      </c>
      <c r="W19" s="39" t="s">
        <v>157</v>
      </c>
      <c r="X19" s="37" t="s">
        <v>156</v>
      </c>
      <c r="Y19" s="37" t="s">
        <v>155</v>
      </c>
      <c r="Z19" s="37" t="s">
        <v>154</v>
      </c>
      <c r="AA19" s="37" t="s">
        <v>153</v>
      </c>
      <c r="AB19" s="37" t="s">
        <v>152</v>
      </c>
      <c r="AC19" s="37" t="s">
        <v>151</v>
      </c>
      <c r="AD19" s="37" t="s">
        <v>150</v>
      </c>
      <c r="AE19" s="37" t="s">
        <v>149</v>
      </c>
      <c r="AF19" s="37" t="s">
        <v>148</v>
      </c>
      <c r="AG19" s="37" t="s">
        <v>147</v>
      </c>
      <c r="AH19" s="37" t="s">
        <v>146</v>
      </c>
      <c r="AI19" s="38" t="s">
        <v>145</v>
      </c>
      <c r="AJ19" s="37" t="s">
        <v>144</v>
      </c>
      <c r="AK19" s="37" t="s">
        <v>143</v>
      </c>
      <c r="AL19" s="37" t="s">
        <v>142</v>
      </c>
      <c r="AM19" s="37" t="s">
        <v>141</v>
      </c>
      <c r="AN19" s="37" t="s">
        <v>140</v>
      </c>
      <c r="AO19" s="37" t="s">
        <v>139</v>
      </c>
      <c r="AP19" s="37" t="s">
        <v>138</v>
      </c>
      <c r="AQ19" s="37" t="s">
        <v>137</v>
      </c>
      <c r="AR19" s="37" t="s">
        <v>136</v>
      </c>
      <c r="AS19" s="37" t="s">
        <v>135</v>
      </c>
      <c r="AT19" s="37" t="s">
        <v>134</v>
      </c>
      <c r="AU19" s="37" t="s">
        <v>133</v>
      </c>
      <c r="AV19" s="37" t="s">
        <v>207</v>
      </c>
      <c r="AW19" s="37" t="s">
        <v>208</v>
      </c>
      <c r="AX19" s="37" t="s">
        <v>209</v>
      </c>
      <c r="AY19" s="37" t="s">
        <v>210</v>
      </c>
      <c r="AZ19" s="37" t="s">
        <v>211</v>
      </c>
      <c r="BA19" s="37" t="s">
        <v>212</v>
      </c>
      <c r="BB19" s="37" t="s">
        <v>213</v>
      </c>
      <c r="BC19" s="37" t="s">
        <v>214</v>
      </c>
      <c r="BD19" s="37" t="s">
        <v>215</v>
      </c>
      <c r="BE19" s="37" t="s">
        <v>216</v>
      </c>
      <c r="BF19" s="37" t="s">
        <v>217</v>
      </c>
      <c r="BG19" s="37" t="s">
        <v>218</v>
      </c>
      <c r="BH19" s="37" t="s">
        <v>219</v>
      </c>
      <c r="BI19" s="37" t="s">
        <v>220</v>
      </c>
      <c r="BJ19" s="37" t="s">
        <v>132</v>
      </c>
      <c r="BK19" s="37" t="s">
        <v>131</v>
      </c>
      <c r="BL19" s="37" t="s">
        <v>130</v>
      </c>
      <c r="BM19" s="37" t="s">
        <v>129</v>
      </c>
      <c r="BN19" s="37" t="s">
        <v>128</v>
      </c>
      <c r="BO19" s="37" t="s">
        <v>127</v>
      </c>
      <c r="BP19" s="37" t="s">
        <v>126</v>
      </c>
      <c r="BQ19" s="37" t="s">
        <v>125</v>
      </c>
      <c r="BR19" s="38" t="s">
        <v>124</v>
      </c>
      <c r="BS19" s="37" t="s">
        <v>123</v>
      </c>
      <c r="BT19" s="37" t="s">
        <v>122</v>
      </c>
      <c r="BU19" s="37" t="s">
        <v>121</v>
      </c>
      <c r="BV19" s="37" t="s">
        <v>120</v>
      </c>
      <c r="BW19" s="37" t="s">
        <v>119</v>
      </c>
      <c r="BX19" s="37" t="s">
        <v>118</v>
      </c>
      <c r="BY19" s="37" t="s">
        <v>117</v>
      </c>
      <c r="BZ19" s="37" t="s">
        <v>116</v>
      </c>
      <c r="CA19" s="37" t="s">
        <v>115</v>
      </c>
      <c r="CB19" s="37" t="s">
        <v>114</v>
      </c>
      <c r="CC19" s="37" t="s">
        <v>113</v>
      </c>
      <c r="CD19" s="37" t="s">
        <v>112</v>
      </c>
      <c r="CE19" s="37" t="s">
        <v>111</v>
      </c>
      <c r="CF19" s="38" t="s">
        <v>110</v>
      </c>
      <c r="CG19" s="37" t="s">
        <v>109</v>
      </c>
      <c r="CH19" s="37" t="s">
        <v>108</v>
      </c>
      <c r="CI19" s="37" t="s">
        <v>107</v>
      </c>
      <c r="CJ19" s="37" t="s">
        <v>106</v>
      </c>
      <c r="CK19" s="37" t="s">
        <v>105</v>
      </c>
      <c r="CL19" s="36" t="s">
        <v>104</v>
      </c>
    </row>
    <row r="20" spans="1:104" s="33" customFormat="1" ht="31.5">
      <c r="A20" s="32" t="s">
        <v>103</v>
      </c>
      <c r="B20" s="31" t="s">
        <v>102</v>
      </c>
      <c r="C20" s="30" t="s">
        <v>1</v>
      </c>
      <c r="D20" s="29">
        <f>D22+D23+D26</f>
        <v>238.65400000000002</v>
      </c>
      <c r="E20" s="29">
        <f t="shared" ref="E20:AH20" si="0">E22</f>
        <v>0</v>
      </c>
      <c r="F20" s="29">
        <f t="shared" si="0"/>
        <v>0</v>
      </c>
      <c r="G20" s="29">
        <f>G22+G23+G26</f>
        <v>14.669</v>
      </c>
      <c r="H20" s="29">
        <f t="shared" ref="H20:K20" si="1">H22+H23+H26</f>
        <v>1.1300000000000001</v>
      </c>
      <c r="I20" s="29">
        <v>0</v>
      </c>
      <c r="J20" s="29">
        <f t="shared" si="1"/>
        <v>0</v>
      </c>
      <c r="K20" s="29">
        <f t="shared" si="1"/>
        <v>0</v>
      </c>
      <c r="L20" s="29">
        <f>L22+L23+L26</f>
        <v>4</v>
      </c>
      <c r="M20" s="29">
        <f t="shared" si="0"/>
        <v>0</v>
      </c>
      <c r="N20" s="29">
        <f>N22+N23+N26</f>
        <v>0</v>
      </c>
      <c r="O20" s="29">
        <f t="shared" si="0"/>
        <v>0</v>
      </c>
      <c r="P20" s="29">
        <v>0</v>
      </c>
      <c r="Q20" s="29">
        <v>0</v>
      </c>
      <c r="R20" s="29">
        <f t="shared" si="0"/>
        <v>0</v>
      </c>
      <c r="S20" s="29">
        <v>0</v>
      </c>
      <c r="T20" s="29">
        <f t="shared" si="0"/>
        <v>0</v>
      </c>
      <c r="U20" s="29">
        <f>U22+U23+U26</f>
        <v>7.915</v>
      </c>
      <c r="V20" s="29">
        <f t="shared" ref="V20:Y20" si="2">V22+V23+V26</f>
        <v>0</v>
      </c>
      <c r="W20" s="29">
        <f t="shared" si="2"/>
        <v>0</v>
      </c>
      <c r="X20" s="29">
        <f t="shared" si="2"/>
        <v>0</v>
      </c>
      <c r="Y20" s="29">
        <f t="shared" si="2"/>
        <v>0</v>
      </c>
      <c r="Z20" s="29">
        <f>Z22+Z23+Z26</f>
        <v>1</v>
      </c>
      <c r="AA20" s="29">
        <f t="shared" si="0"/>
        <v>0</v>
      </c>
      <c r="AB20" s="29">
        <f t="shared" si="0"/>
        <v>0</v>
      </c>
      <c r="AC20" s="29"/>
      <c r="AD20" s="29">
        <f t="shared" si="0"/>
        <v>0</v>
      </c>
      <c r="AE20" s="29"/>
      <c r="AF20" s="29">
        <f t="shared" si="0"/>
        <v>0</v>
      </c>
      <c r="AG20" s="29">
        <f t="shared" si="0"/>
        <v>0</v>
      </c>
      <c r="AH20" s="29">
        <f t="shared" si="0"/>
        <v>0</v>
      </c>
      <c r="AI20" s="29">
        <f>AI22+AI23+AI26</f>
        <v>25.840999999999998</v>
      </c>
      <c r="AJ20" s="29">
        <f t="shared" ref="AJ20:BW20" si="3">AJ22</f>
        <v>0.25</v>
      </c>
      <c r="AK20" s="29">
        <v>0</v>
      </c>
      <c r="AL20" s="29">
        <f>AL23</f>
        <v>5.2</v>
      </c>
      <c r="AM20" s="29">
        <f t="shared" si="3"/>
        <v>0</v>
      </c>
      <c r="AN20" s="29">
        <f>AN22+AN23+AN26</f>
        <v>3</v>
      </c>
      <c r="AO20" s="29">
        <f t="shared" si="3"/>
        <v>0</v>
      </c>
      <c r="AP20" s="29">
        <f t="shared" si="3"/>
        <v>0</v>
      </c>
      <c r="AQ20" s="29">
        <f t="shared" si="3"/>
        <v>0</v>
      </c>
      <c r="AR20" s="29">
        <f t="shared" si="3"/>
        <v>0</v>
      </c>
      <c r="AS20" s="29">
        <f t="shared" si="3"/>
        <v>0</v>
      </c>
      <c r="AT20" s="29">
        <f t="shared" si="3"/>
        <v>0</v>
      </c>
      <c r="AU20" s="29" t="e">
        <f t="shared" si="3"/>
        <v>#REF!</v>
      </c>
      <c r="AV20" s="29">
        <v>0</v>
      </c>
      <c r="AW20" s="29">
        <f>AW22+AW23+AW26</f>
        <v>16.585999999999999</v>
      </c>
      <c r="AX20" s="29">
        <f>AX22</f>
        <v>1.5560000000000003</v>
      </c>
      <c r="AY20" s="29">
        <v>0</v>
      </c>
      <c r="AZ20" s="29">
        <v>0</v>
      </c>
      <c r="BA20" s="29">
        <v>0</v>
      </c>
      <c r="BB20" s="29">
        <f>BB22+BB23+BB26</f>
        <v>4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29">
        <v>0</v>
      </c>
      <c r="BK20" s="29">
        <f>BK22+BK23+BK26</f>
        <v>173.643</v>
      </c>
      <c r="BL20" s="29">
        <f t="shared" si="3"/>
        <v>1.28</v>
      </c>
      <c r="BM20" s="29">
        <v>0</v>
      </c>
      <c r="BN20" s="29">
        <f t="shared" si="3"/>
        <v>0</v>
      </c>
      <c r="BO20" s="29">
        <f t="shared" si="3"/>
        <v>0</v>
      </c>
      <c r="BP20" s="29">
        <f>BP22+BP23+BP26</f>
        <v>9924</v>
      </c>
      <c r="BQ20" s="29">
        <f t="shared" si="3"/>
        <v>0</v>
      </c>
      <c r="BR20" s="29">
        <f t="shared" si="3"/>
        <v>0</v>
      </c>
      <c r="BS20" s="29">
        <f t="shared" si="3"/>
        <v>0</v>
      </c>
      <c r="BT20" s="29">
        <f t="shared" si="3"/>
        <v>0</v>
      </c>
      <c r="BU20" s="29">
        <f t="shared" si="3"/>
        <v>0</v>
      </c>
      <c r="BV20" s="29">
        <f t="shared" si="3"/>
        <v>0</v>
      </c>
      <c r="BW20" s="29">
        <f t="shared" si="3"/>
        <v>0</v>
      </c>
      <c r="BX20" s="29">
        <v>0</v>
      </c>
      <c r="BY20" s="29">
        <f>BY22+BY23+BY26</f>
        <v>238.65400000000002</v>
      </c>
      <c r="BZ20" s="29">
        <f t="shared" ref="BZ20:CC20" si="4">BZ22+BZ23+BZ26</f>
        <v>4.0660000000000016</v>
      </c>
      <c r="CA20" s="29">
        <f t="shared" si="4"/>
        <v>0</v>
      </c>
      <c r="CB20" s="29">
        <f t="shared" si="4"/>
        <v>5.2</v>
      </c>
      <c r="CC20" s="29">
        <f t="shared" si="4"/>
        <v>0</v>
      </c>
      <c r="CD20" s="29">
        <f>CD22+CD23+CD26</f>
        <v>9936</v>
      </c>
      <c r="CE20" s="29">
        <f t="shared" ref="CE20:CK20" si="5">CE22</f>
        <v>0</v>
      </c>
      <c r="CF20" s="29">
        <v>0</v>
      </c>
      <c r="CG20" s="29">
        <f t="shared" si="5"/>
        <v>0</v>
      </c>
      <c r="CH20" s="29">
        <v>0</v>
      </c>
      <c r="CI20" s="29">
        <f t="shared" si="5"/>
        <v>0</v>
      </c>
      <c r="CJ20" s="29">
        <f t="shared" si="5"/>
        <v>0</v>
      </c>
      <c r="CK20" s="29">
        <f t="shared" si="5"/>
        <v>0</v>
      </c>
      <c r="CL20" s="83" t="s">
        <v>1</v>
      </c>
    </row>
    <row r="21" spans="1:104" s="6" customFormat="1" ht="31.5">
      <c r="A21" s="35" t="s">
        <v>101</v>
      </c>
      <c r="B21" s="34" t="s">
        <v>100</v>
      </c>
      <c r="C21" s="19" t="s">
        <v>1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15" t="s">
        <v>1</v>
      </c>
    </row>
    <row r="22" spans="1:104" s="33" customFormat="1" ht="47.25">
      <c r="A22" s="32" t="s">
        <v>99</v>
      </c>
      <c r="B22" s="31" t="s">
        <v>98</v>
      </c>
      <c r="C22" s="30" t="s">
        <v>1</v>
      </c>
      <c r="D22" s="29">
        <f>D72</f>
        <v>173.583</v>
      </c>
      <c r="E22" s="29">
        <v>0</v>
      </c>
      <c r="F22" s="29">
        <f>F72</f>
        <v>0</v>
      </c>
      <c r="G22" s="29">
        <f>G72</f>
        <v>3.9950000000000001</v>
      </c>
      <c r="H22" s="29">
        <f>H72</f>
        <v>1.1300000000000001</v>
      </c>
      <c r="I22" s="29">
        <v>0</v>
      </c>
      <c r="J22" s="29">
        <v>0</v>
      </c>
      <c r="K22" s="29">
        <f t="shared" ref="K22" si="6">K108</f>
        <v>0</v>
      </c>
      <c r="L22" s="29">
        <f>L72</f>
        <v>0</v>
      </c>
      <c r="M22" s="29">
        <v>0</v>
      </c>
      <c r="N22" s="29">
        <f>N72</f>
        <v>0</v>
      </c>
      <c r="O22" s="29">
        <v>0</v>
      </c>
      <c r="P22" s="29">
        <v>0</v>
      </c>
      <c r="Q22" s="29">
        <v>0</v>
      </c>
      <c r="R22" s="29">
        <f t="shared" ref="R22:Y22" si="7">R108</f>
        <v>0</v>
      </c>
      <c r="S22" s="29">
        <f t="shared" si="7"/>
        <v>0</v>
      </c>
      <c r="T22" s="29">
        <f>T72</f>
        <v>0</v>
      </c>
      <c r="U22" s="29">
        <f>U72</f>
        <v>0</v>
      </c>
      <c r="V22" s="29">
        <v>0</v>
      </c>
      <c r="W22" s="29">
        <v>0</v>
      </c>
      <c r="X22" s="29">
        <v>0</v>
      </c>
      <c r="Y22" s="29">
        <f t="shared" si="7"/>
        <v>0</v>
      </c>
      <c r="Z22" s="29">
        <f>Z65+Z72</f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29">
        <v>0</v>
      </c>
      <c r="AH22" s="29">
        <v>0</v>
      </c>
      <c r="AI22" s="29">
        <f>AI72</f>
        <v>0.45500000000000002</v>
      </c>
      <c r="AJ22" s="29">
        <v>0.25</v>
      </c>
      <c r="AK22" s="29">
        <f>AK108</f>
        <v>0</v>
      </c>
      <c r="AL22" s="29">
        <v>0</v>
      </c>
      <c r="AM22" s="29">
        <v>0</v>
      </c>
      <c r="AN22" s="29">
        <f>AN72</f>
        <v>0</v>
      </c>
      <c r="AO22" s="29">
        <v>0</v>
      </c>
      <c r="AP22" s="29">
        <v>0</v>
      </c>
      <c r="AQ22" s="29"/>
      <c r="AR22" s="29">
        <f>AR108</f>
        <v>0</v>
      </c>
      <c r="AS22" s="29"/>
      <c r="AT22" s="29">
        <v>0</v>
      </c>
      <c r="AU22" s="29" t="e">
        <f t="shared" ref="AU22:BX22" si="8">AU108</f>
        <v>#REF!</v>
      </c>
      <c r="AV22" s="29">
        <v>0</v>
      </c>
      <c r="AW22" s="29">
        <f>AW72</f>
        <v>5.5949999999999998</v>
      </c>
      <c r="AX22" s="29">
        <f>AX72</f>
        <v>1.5560000000000003</v>
      </c>
      <c r="AY22" s="29">
        <v>0</v>
      </c>
      <c r="AZ22" s="29">
        <v>0</v>
      </c>
      <c r="BA22" s="29">
        <v>0</v>
      </c>
      <c r="BB22" s="29">
        <f>BB72</f>
        <v>0</v>
      </c>
      <c r="BC22" s="29">
        <v>0</v>
      </c>
      <c r="BD22" s="29">
        <v>0</v>
      </c>
      <c r="BE22" s="29">
        <v>0</v>
      </c>
      <c r="BF22" s="29">
        <v>0</v>
      </c>
      <c r="BG22" s="29">
        <v>0</v>
      </c>
      <c r="BH22" s="29">
        <v>0</v>
      </c>
      <c r="BI22" s="29">
        <v>0</v>
      </c>
      <c r="BJ22" s="29">
        <f t="shared" si="8"/>
        <v>0</v>
      </c>
      <c r="BK22" s="29">
        <f>BK72</f>
        <v>163.53800000000001</v>
      </c>
      <c r="BL22" s="29">
        <f>BL72</f>
        <v>1.28</v>
      </c>
      <c r="BM22" s="29">
        <v>0</v>
      </c>
      <c r="BN22" s="29">
        <f t="shared" si="8"/>
        <v>0</v>
      </c>
      <c r="BO22" s="29">
        <f t="shared" si="8"/>
        <v>0</v>
      </c>
      <c r="BP22" s="29">
        <f>BP72</f>
        <v>9919</v>
      </c>
      <c r="BQ22" s="29">
        <f t="shared" si="8"/>
        <v>0</v>
      </c>
      <c r="BR22" s="29">
        <f t="shared" si="8"/>
        <v>0</v>
      </c>
      <c r="BS22" s="29">
        <f t="shared" si="8"/>
        <v>0</v>
      </c>
      <c r="BT22" s="29">
        <f t="shared" si="8"/>
        <v>0</v>
      </c>
      <c r="BU22" s="29"/>
      <c r="BV22" s="29">
        <f t="shared" si="8"/>
        <v>0</v>
      </c>
      <c r="BW22" s="29">
        <f t="shared" si="8"/>
        <v>0</v>
      </c>
      <c r="BX22" s="29">
        <f t="shared" si="8"/>
        <v>0</v>
      </c>
      <c r="BY22" s="29">
        <f>BY72</f>
        <v>173.583</v>
      </c>
      <c r="BZ22" s="29">
        <f>BZ72</f>
        <v>4.0660000000000016</v>
      </c>
      <c r="CA22" s="29">
        <v>0</v>
      </c>
      <c r="CB22" s="29">
        <v>0</v>
      </c>
      <c r="CC22" s="29">
        <v>0</v>
      </c>
      <c r="CD22" s="29">
        <f>CD72</f>
        <v>9919</v>
      </c>
      <c r="CE22" s="29">
        <v>0</v>
      </c>
      <c r="CF22" s="29">
        <v>0</v>
      </c>
      <c r="CG22" s="29">
        <v>0</v>
      </c>
      <c r="CH22" s="29">
        <v>0</v>
      </c>
      <c r="CI22" s="29">
        <v>0</v>
      </c>
      <c r="CJ22" s="29">
        <v>0</v>
      </c>
      <c r="CK22" s="29">
        <v>0</v>
      </c>
      <c r="CL22" s="83" t="s">
        <v>1</v>
      </c>
    </row>
    <row r="23" spans="1:104" s="28" customFormat="1" ht="78.75">
      <c r="A23" s="32" t="s">
        <v>97</v>
      </c>
      <c r="B23" s="31" t="s">
        <v>96</v>
      </c>
      <c r="C23" s="30" t="s">
        <v>1</v>
      </c>
      <c r="D23" s="29">
        <f>D65</f>
        <v>20.079999999999998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f>T65</f>
        <v>0</v>
      </c>
      <c r="U23" s="29">
        <f>U65</f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f>AI65</f>
        <v>20.079999999999998</v>
      </c>
      <c r="AJ23" s="29">
        <v>0</v>
      </c>
      <c r="AK23" s="29">
        <v>0</v>
      </c>
      <c r="AL23" s="29">
        <f>AL65</f>
        <v>5.2</v>
      </c>
      <c r="AM23" s="29">
        <v>0</v>
      </c>
      <c r="AN23" s="29">
        <f>AN65</f>
        <v>1</v>
      </c>
      <c r="AO23" s="29">
        <v>0</v>
      </c>
      <c r="AP23" s="29">
        <v>0</v>
      </c>
      <c r="AQ23" s="29">
        <v>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f>AW65</f>
        <v>0</v>
      </c>
      <c r="AX23" s="29">
        <v>0</v>
      </c>
      <c r="AY23" s="29">
        <v>0</v>
      </c>
      <c r="AZ23" s="29">
        <v>0</v>
      </c>
      <c r="BA23" s="29">
        <v>0</v>
      </c>
      <c r="BB23" s="29">
        <f>BB65</f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0</v>
      </c>
      <c r="BK23" s="29">
        <f>BK65</f>
        <v>0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29">
        <v>0</v>
      </c>
      <c r="BU23" s="29">
        <v>0</v>
      </c>
      <c r="BV23" s="29">
        <v>0</v>
      </c>
      <c r="BW23" s="29">
        <v>0</v>
      </c>
      <c r="BX23" s="29">
        <v>0</v>
      </c>
      <c r="BY23" s="29">
        <f>BY65</f>
        <v>20.079999999999998</v>
      </c>
      <c r="BZ23" s="29">
        <v>0</v>
      </c>
      <c r="CA23" s="29">
        <v>0</v>
      </c>
      <c r="CB23" s="29">
        <f>CB65</f>
        <v>5.2</v>
      </c>
      <c r="CC23" s="29">
        <v>0</v>
      </c>
      <c r="CD23" s="29">
        <f>CD65</f>
        <v>1</v>
      </c>
      <c r="CE23" s="29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83" t="s">
        <v>1</v>
      </c>
    </row>
    <row r="24" spans="1:104" ht="47.25">
      <c r="A24" s="23" t="s">
        <v>95</v>
      </c>
      <c r="B24" s="24" t="s">
        <v>94</v>
      </c>
      <c r="C24" s="19" t="s">
        <v>1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15" t="s">
        <v>1</v>
      </c>
    </row>
    <row r="25" spans="1:104" ht="47.25">
      <c r="A25" s="23" t="s">
        <v>93</v>
      </c>
      <c r="B25" s="24" t="s">
        <v>92</v>
      </c>
      <c r="C25" s="19" t="s">
        <v>1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0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15" t="s">
        <v>1</v>
      </c>
    </row>
    <row r="26" spans="1:104" s="28" customFormat="1" ht="31.5">
      <c r="A26" s="32" t="s">
        <v>45</v>
      </c>
      <c r="B26" s="31" t="s">
        <v>91</v>
      </c>
      <c r="C26" s="30" t="s">
        <v>1</v>
      </c>
      <c r="D26" s="29">
        <f>D161</f>
        <v>44.991000000000007</v>
      </c>
      <c r="E26" s="29">
        <v>0</v>
      </c>
      <c r="F26" s="29">
        <v>0</v>
      </c>
      <c r="G26" s="29">
        <f>G160</f>
        <v>10.674000000000001</v>
      </c>
      <c r="H26" s="29">
        <v>0</v>
      </c>
      <c r="I26" s="29">
        <v>0</v>
      </c>
      <c r="J26" s="29">
        <v>0</v>
      </c>
      <c r="K26" s="29">
        <v>0</v>
      </c>
      <c r="L26" s="29">
        <f>L160</f>
        <v>4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f>U160</f>
        <v>7.915</v>
      </c>
      <c r="V26" s="29">
        <v>0</v>
      </c>
      <c r="W26" s="29">
        <v>0</v>
      </c>
      <c r="X26" s="29">
        <v>0</v>
      </c>
      <c r="Y26" s="29">
        <v>0</v>
      </c>
      <c r="Z26" s="29">
        <f>Z161</f>
        <v>1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  <c r="AI26" s="29">
        <f>AI161</f>
        <v>5.306</v>
      </c>
      <c r="AJ26" s="29">
        <v>0</v>
      </c>
      <c r="AK26" s="29">
        <v>0</v>
      </c>
      <c r="AL26" s="29">
        <v>0</v>
      </c>
      <c r="AM26" s="29">
        <v>0</v>
      </c>
      <c r="AN26" s="29">
        <f>AN160</f>
        <v>2</v>
      </c>
      <c r="AO26" s="29">
        <v>0</v>
      </c>
      <c r="AP26" s="29">
        <v>0</v>
      </c>
      <c r="AQ26" s="29">
        <v>0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f>AW161</f>
        <v>10.991</v>
      </c>
      <c r="AX26" s="29">
        <v>0</v>
      </c>
      <c r="AY26" s="29">
        <v>0</v>
      </c>
      <c r="AZ26" s="29">
        <v>0</v>
      </c>
      <c r="BA26" s="29">
        <v>0</v>
      </c>
      <c r="BB26" s="29">
        <f>BB160</f>
        <v>4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29">
        <v>0</v>
      </c>
      <c r="BK26" s="29">
        <f>BK160</f>
        <v>10.105</v>
      </c>
      <c r="BL26" s="29">
        <v>0</v>
      </c>
      <c r="BM26" s="29">
        <v>0</v>
      </c>
      <c r="BN26" s="29">
        <v>0</v>
      </c>
      <c r="BO26" s="29">
        <v>0</v>
      </c>
      <c r="BP26" s="29">
        <f>BP160</f>
        <v>5</v>
      </c>
      <c r="BQ26" s="29">
        <v>0</v>
      </c>
      <c r="BR26" s="29">
        <v>0</v>
      </c>
      <c r="BS26" s="29">
        <v>0</v>
      </c>
      <c r="BT26" s="29">
        <v>0</v>
      </c>
      <c r="BU26" s="29">
        <v>0</v>
      </c>
      <c r="BV26" s="29">
        <v>0</v>
      </c>
      <c r="BW26" s="29">
        <v>0</v>
      </c>
      <c r="BX26" s="29">
        <v>0</v>
      </c>
      <c r="BY26" s="29">
        <f>BY160</f>
        <v>44.991000000000007</v>
      </c>
      <c r="BZ26" s="29">
        <v>0</v>
      </c>
      <c r="CA26" s="29">
        <v>0</v>
      </c>
      <c r="CB26" s="29">
        <v>0</v>
      </c>
      <c r="CC26" s="29">
        <v>0</v>
      </c>
      <c r="CD26" s="29">
        <f>CD161</f>
        <v>16</v>
      </c>
      <c r="CE26" s="29">
        <v>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83" t="s">
        <v>1</v>
      </c>
    </row>
    <row r="27" spans="1:104" s="28" customFormat="1">
      <c r="A27" s="32" t="s">
        <v>90</v>
      </c>
      <c r="B27" s="31" t="s">
        <v>89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  <c r="I27" s="30" t="s">
        <v>1</v>
      </c>
      <c r="J27" s="30" t="s">
        <v>1</v>
      </c>
      <c r="K27" s="30" t="s">
        <v>1</v>
      </c>
      <c r="L27" s="30" t="s">
        <v>1</v>
      </c>
      <c r="M27" s="30" t="s">
        <v>1</v>
      </c>
      <c r="N27" s="30" t="s">
        <v>1</v>
      </c>
      <c r="O27" s="30" t="s">
        <v>1</v>
      </c>
      <c r="P27" s="30" t="s">
        <v>1</v>
      </c>
      <c r="Q27" s="30" t="s">
        <v>1</v>
      </c>
      <c r="R27" s="30" t="s">
        <v>1</v>
      </c>
      <c r="S27" s="30" t="s">
        <v>1</v>
      </c>
      <c r="T27" s="30" t="s">
        <v>1</v>
      </c>
      <c r="U27" s="30" t="s">
        <v>1</v>
      </c>
      <c r="V27" s="30" t="s">
        <v>1</v>
      </c>
      <c r="W27" s="30" t="s">
        <v>1</v>
      </c>
      <c r="X27" s="30" t="s">
        <v>1</v>
      </c>
      <c r="Y27" s="30" t="s">
        <v>1</v>
      </c>
      <c r="Z27" s="30" t="s">
        <v>1</v>
      </c>
      <c r="AA27" s="30" t="s">
        <v>1</v>
      </c>
      <c r="AB27" s="30" t="s">
        <v>1</v>
      </c>
      <c r="AC27" s="30" t="s">
        <v>1</v>
      </c>
      <c r="AD27" s="30" t="s">
        <v>1</v>
      </c>
      <c r="AE27" s="30" t="s">
        <v>1</v>
      </c>
      <c r="AF27" s="30" t="s">
        <v>1</v>
      </c>
      <c r="AG27" s="30" t="s">
        <v>1</v>
      </c>
      <c r="AH27" s="30" t="s">
        <v>1</v>
      </c>
      <c r="AI27" s="30" t="s">
        <v>1</v>
      </c>
      <c r="AJ27" s="30" t="s">
        <v>1</v>
      </c>
      <c r="AK27" s="30" t="s">
        <v>1</v>
      </c>
      <c r="AL27" s="30" t="s">
        <v>1</v>
      </c>
      <c r="AM27" s="30" t="s">
        <v>1</v>
      </c>
      <c r="AN27" s="30" t="s">
        <v>1</v>
      </c>
      <c r="AO27" s="30" t="s">
        <v>1</v>
      </c>
      <c r="AP27" s="30" t="s">
        <v>1</v>
      </c>
      <c r="AQ27" s="30" t="s">
        <v>1</v>
      </c>
      <c r="AR27" s="30" t="s">
        <v>1</v>
      </c>
      <c r="AS27" s="30" t="s">
        <v>1</v>
      </c>
      <c r="AT27" s="30" t="s">
        <v>1</v>
      </c>
      <c r="AU27" s="30" t="s">
        <v>1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30" t="s">
        <v>1</v>
      </c>
      <c r="BK27" s="30" t="s">
        <v>1</v>
      </c>
      <c r="BL27" s="30" t="s">
        <v>1</v>
      </c>
      <c r="BM27" s="30" t="s">
        <v>1</v>
      </c>
      <c r="BN27" s="30" t="s">
        <v>1</v>
      </c>
      <c r="BO27" s="30" t="s">
        <v>1</v>
      </c>
      <c r="BP27" s="30" t="s">
        <v>1</v>
      </c>
      <c r="BQ27" s="30" t="s">
        <v>1</v>
      </c>
      <c r="BR27" s="30" t="s">
        <v>1</v>
      </c>
      <c r="BS27" s="30" t="s">
        <v>1</v>
      </c>
      <c r="BT27" s="30" t="s">
        <v>1</v>
      </c>
      <c r="BU27" s="30" t="s">
        <v>1</v>
      </c>
      <c r="BV27" s="30" t="s">
        <v>1</v>
      </c>
      <c r="BW27" s="30" t="s">
        <v>1</v>
      </c>
      <c r="BX27" s="30" t="s">
        <v>1</v>
      </c>
      <c r="BY27" s="30" t="s">
        <v>1</v>
      </c>
      <c r="BZ27" s="30" t="s">
        <v>1</v>
      </c>
      <c r="CA27" s="30" t="s">
        <v>1</v>
      </c>
      <c r="CB27" s="30" t="s">
        <v>1</v>
      </c>
      <c r="CC27" s="30" t="s">
        <v>1</v>
      </c>
      <c r="CD27" s="30" t="s">
        <v>1</v>
      </c>
      <c r="CE27" s="30" t="s">
        <v>1</v>
      </c>
      <c r="CF27" s="30" t="s">
        <v>1</v>
      </c>
      <c r="CG27" s="30" t="s">
        <v>1</v>
      </c>
      <c r="CH27" s="30" t="s">
        <v>1</v>
      </c>
      <c r="CI27" s="30" t="s">
        <v>1</v>
      </c>
      <c r="CJ27" s="30" t="s">
        <v>1</v>
      </c>
      <c r="CK27" s="30" t="s">
        <v>1</v>
      </c>
      <c r="CL27" s="15" t="s">
        <v>1</v>
      </c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</row>
    <row r="28" spans="1:104" ht="31.5">
      <c r="A28" s="23" t="s">
        <v>88</v>
      </c>
      <c r="B28" s="24" t="s">
        <v>87</v>
      </c>
      <c r="C28" s="19" t="s">
        <v>1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15" t="s">
        <v>1</v>
      </c>
    </row>
    <row r="29" spans="1:104" ht="47.25">
      <c r="A29" s="23" t="s">
        <v>86</v>
      </c>
      <c r="B29" s="24" t="s">
        <v>85</v>
      </c>
      <c r="C29" s="19" t="s">
        <v>1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15" t="s">
        <v>1</v>
      </c>
    </row>
    <row r="30" spans="1:104" ht="78.75">
      <c r="A30" s="23" t="s">
        <v>84</v>
      </c>
      <c r="B30" s="24" t="s">
        <v>83</v>
      </c>
      <c r="C30" s="19" t="s">
        <v>1</v>
      </c>
      <c r="D30" s="20">
        <v>0</v>
      </c>
      <c r="E30" s="20">
        <v>0</v>
      </c>
      <c r="F30" s="20">
        <v>0</v>
      </c>
      <c r="G30" s="20">
        <f t="shared" ref="G30:L30" si="9">G106</f>
        <v>0</v>
      </c>
      <c r="H30" s="20">
        <f t="shared" si="9"/>
        <v>0</v>
      </c>
      <c r="I30" s="20">
        <f t="shared" si="9"/>
        <v>0</v>
      </c>
      <c r="J30" s="20">
        <f t="shared" si="9"/>
        <v>0</v>
      </c>
      <c r="K30" s="20">
        <f t="shared" si="9"/>
        <v>0</v>
      </c>
      <c r="L30" s="20">
        <f t="shared" si="9"/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f t="shared" ref="R30" si="10">R106</f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15" t="s">
        <v>1</v>
      </c>
    </row>
    <row r="31" spans="1:104" ht="78.75">
      <c r="A31" s="23" t="s">
        <v>82</v>
      </c>
      <c r="B31" s="24" t="s">
        <v>81</v>
      </c>
      <c r="C31" s="19" t="s">
        <v>1</v>
      </c>
      <c r="D31" s="20">
        <v>0</v>
      </c>
      <c r="E31" s="20">
        <v>0</v>
      </c>
      <c r="F31" s="20">
        <v>0</v>
      </c>
      <c r="G31" s="20">
        <f t="shared" ref="G31:L31" si="11">G107</f>
        <v>0</v>
      </c>
      <c r="H31" s="20">
        <f t="shared" si="11"/>
        <v>0</v>
      </c>
      <c r="I31" s="20">
        <f t="shared" si="11"/>
        <v>0</v>
      </c>
      <c r="J31" s="20">
        <f t="shared" si="11"/>
        <v>0</v>
      </c>
      <c r="K31" s="20">
        <f t="shared" si="11"/>
        <v>0</v>
      </c>
      <c r="L31" s="20">
        <f t="shared" si="11"/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15" t="s">
        <v>1</v>
      </c>
    </row>
    <row r="32" spans="1:104" ht="63">
      <c r="A32" s="23" t="s">
        <v>79</v>
      </c>
      <c r="B32" s="24" t="s">
        <v>80</v>
      </c>
      <c r="C32" s="19" t="s">
        <v>1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f t="shared" ref="K32:L32" si="12">K108</f>
        <v>0</v>
      </c>
      <c r="L32" s="20">
        <f t="shared" si="12"/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15" t="s">
        <v>1</v>
      </c>
    </row>
    <row r="33" spans="1:104" ht="31.5">
      <c r="A33" s="23" t="s">
        <v>79</v>
      </c>
      <c r="B33" s="25" t="s">
        <v>4</v>
      </c>
      <c r="C33" s="19" t="s">
        <v>1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f t="shared" ref="K33:L33" si="13">K109</f>
        <v>0</v>
      </c>
      <c r="L33" s="20">
        <f t="shared" si="13"/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15" t="s">
        <v>1</v>
      </c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</row>
    <row r="34" spans="1:104" ht="31.5">
      <c r="A34" s="23" t="s">
        <v>79</v>
      </c>
      <c r="B34" s="25" t="s">
        <v>4</v>
      </c>
      <c r="C34" s="19" t="s">
        <v>1</v>
      </c>
      <c r="D34" s="20">
        <f>D110</f>
        <v>0</v>
      </c>
      <c r="E34" s="20">
        <v>0</v>
      </c>
      <c r="F34" s="20">
        <v>0</v>
      </c>
      <c r="G34" s="20">
        <f t="shared" ref="G34:L34" si="14">G110</f>
        <v>0</v>
      </c>
      <c r="H34" s="20">
        <f t="shared" si="14"/>
        <v>0</v>
      </c>
      <c r="I34" s="20">
        <f t="shared" si="14"/>
        <v>0</v>
      </c>
      <c r="J34" s="20">
        <f t="shared" si="14"/>
        <v>0</v>
      </c>
      <c r="K34" s="20">
        <f t="shared" si="14"/>
        <v>0</v>
      </c>
      <c r="L34" s="20">
        <f t="shared" si="14"/>
        <v>0</v>
      </c>
      <c r="M34" s="20">
        <v>0</v>
      </c>
      <c r="N34" s="20">
        <f t="shared" ref="N34:W34" si="15">N110</f>
        <v>0</v>
      </c>
      <c r="O34" s="20">
        <f t="shared" si="15"/>
        <v>0</v>
      </c>
      <c r="P34" s="20">
        <f t="shared" si="15"/>
        <v>0</v>
      </c>
      <c r="Q34" s="20">
        <f t="shared" si="15"/>
        <v>0</v>
      </c>
      <c r="R34" s="20">
        <f t="shared" si="15"/>
        <v>0</v>
      </c>
      <c r="S34" s="20">
        <f t="shared" si="15"/>
        <v>0</v>
      </c>
      <c r="T34" s="20">
        <f t="shared" si="15"/>
        <v>0</v>
      </c>
      <c r="U34" s="20">
        <f t="shared" si="15"/>
        <v>0</v>
      </c>
      <c r="V34" s="20">
        <f t="shared" si="15"/>
        <v>0</v>
      </c>
      <c r="W34" s="20">
        <f t="shared" si="15"/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15" t="s">
        <v>1</v>
      </c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</row>
    <row r="35" spans="1:104" ht="47.25">
      <c r="A35" s="23" t="s">
        <v>78</v>
      </c>
      <c r="B35" s="24" t="s">
        <v>77</v>
      </c>
      <c r="C35" s="19" t="s">
        <v>1</v>
      </c>
      <c r="D35" s="20">
        <f>D112</f>
        <v>0</v>
      </c>
      <c r="E35" s="20">
        <v>0</v>
      </c>
      <c r="F35" s="20">
        <v>0</v>
      </c>
      <c r="G35" s="20">
        <f t="shared" ref="G35:L35" si="16">G112</f>
        <v>0</v>
      </c>
      <c r="H35" s="20">
        <f t="shared" si="16"/>
        <v>0</v>
      </c>
      <c r="I35" s="20">
        <f t="shared" si="16"/>
        <v>0</v>
      </c>
      <c r="J35" s="20">
        <f t="shared" si="16"/>
        <v>0</v>
      </c>
      <c r="K35" s="20">
        <f t="shared" si="16"/>
        <v>0</v>
      </c>
      <c r="L35" s="20">
        <f t="shared" si="16"/>
        <v>0</v>
      </c>
      <c r="M35" s="20">
        <v>0</v>
      </c>
      <c r="N35" s="20">
        <f t="shared" ref="N35:W35" si="17">N112</f>
        <v>0</v>
      </c>
      <c r="O35" s="20">
        <f t="shared" si="17"/>
        <v>0</v>
      </c>
      <c r="P35" s="20">
        <f t="shared" si="17"/>
        <v>0</v>
      </c>
      <c r="Q35" s="20">
        <f t="shared" si="17"/>
        <v>0</v>
      </c>
      <c r="R35" s="20">
        <f t="shared" si="17"/>
        <v>0</v>
      </c>
      <c r="S35" s="20">
        <f t="shared" si="17"/>
        <v>0</v>
      </c>
      <c r="T35" s="20">
        <f t="shared" si="17"/>
        <v>0</v>
      </c>
      <c r="U35" s="20">
        <f t="shared" si="17"/>
        <v>0</v>
      </c>
      <c r="V35" s="20">
        <f t="shared" si="17"/>
        <v>0</v>
      </c>
      <c r="W35" s="20">
        <f t="shared" si="17"/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15" t="s">
        <v>1</v>
      </c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</row>
    <row r="36" spans="1:104" ht="78.75">
      <c r="A36" s="23" t="s">
        <v>75</v>
      </c>
      <c r="B36" s="24" t="s">
        <v>76</v>
      </c>
      <c r="C36" s="19" t="s">
        <v>1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15" t="s">
        <v>1</v>
      </c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</row>
    <row r="37" spans="1:104" ht="31.5">
      <c r="A37" s="23" t="s">
        <v>75</v>
      </c>
      <c r="B37" s="25" t="s">
        <v>4</v>
      </c>
      <c r="C37" s="19" t="s">
        <v>1</v>
      </c>
      <c r="D37" s="20">
        <f>D113</f>
        <v>158.376</v>
      </c>
      <c r="E37" s="20">
        <v>0</v>
      </c>
      <c r="F37" s="20">
        <v>0</v>
      </c>
      <c r="G37" s="20">
        <f t="shared" ref="G37:L38" si="18">G113</f>
        <v>0</v>
      </c>
      <c r="H37" s="20">
        <f t="shared" si="18"/>
        <v>0</v>
      </c>
      <c r="I37" s="20">
        <f t="shared" si="18"/>
        <v>0</v>
      </c>
      <c r="J37" s="20">
        <f t="shared" si="18"/>
        <v>0</v>
      </c>
      <c r="K37" s="20">
        <f t="shared" si="18"/>
        <v>0</v>
      </c>
      <c r="L37" s="20">
        <f t="shared" si="18"/>
        <v>0</v>
      </c>
      <c r="M37" s="20">
        <v>0</v>
      </c>
      <c r="N37" s="20">
        <f t="shared" ref="N37:W37" si="19">N113</f>
        <v>0</v>
      </c>
      <c r="O37" s="20">
        <f t="shared" si="19"/>
        <v>0</v>
      </c>
      <c r="P37" s="20">
        <f t="shared" si="19"/>
        <v>0</v>
      </c>
      <c r="Q37" s="20">
        <f t="shared" si="19"/>
        <v>0</v>
      </c>
      <c r="R37" s="20">
        <f t="shared" si="19"/>
        <v>0</v>
      </c>
      <c r="S37" s="20">
        <f t="shared" si="19"/>
        <v>0</v>
      </c>
      <c r="T37" s="20">
        <f t="shared" si="19"/>
        <v>0</v>
      </c>
      <c r="U37" s="20">
        <f t="shared" si="19"/>
        <v>0</v>
      </c>
      <c r="V37" s="20">
        <f t="shared" si="19"/>
        <v>0</v>
      </c>
      <c r="W37" s="20">
        <f t="shared" si="19"/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15" t="s">
        <v>1</v>
      </c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</row>
    <row r="38" spans="1:104" ht="31.5">
      <c r="A38" s="23" t="s">
        <v>75</v>
      </c>
      <c r="B38" s="25" t="s">
        <v>4</v>
      </c>
      <c r="C38" s="19" t="s">
        <v>1</v>
      </c>
      <c r="D38" s="20">
        <f>D114</f>
        <v>158.376</v>
      </c>
      <c r="E38" s="20">
        <v>0</v>
      </c>
      <c r="F38" s="20">
        <v>0</v>
      </c>
      <c r="G38" s="20">
        <f t="shared" si="18"/>
        <v>0</v>
      </c>
      <c r="H38" s="20">
        <f t="shared" si="18"/>
        <v>0</v>
      </c>
      <c r="I38" s="20">
        <f t="shared" si="18"/>
        <v>0</v>
      </c>
      <c r="J38" s="20">
        <f t="shared" si="18"/>
        <v>0</v>
      </c>
      <c r="K38" s="20">
        <f t="shared" si="18"/>
        <v>0</v>
      </c>
      <c r="L38" s="20">
        <f t="shared" si="18"/>
        <v>0</v>
      </c>
      <c r="M38" s="20">
        <v>0</v>
      </c>
      <c r="N38" s="20">
        <f t="shared" ref="N38:W38" si="20">N114</f>
        <v>0</v>
      </c>
      <c r="O38" s="20">
        <f t="shared" si="20"/>
        <v>0</v>
      </c>
      <c r="P38" s="20">
        <f t="shared" si="20"/>
        <v>0</v>
      </c>
      <c r="Q38" s="20">
        <f t="shared" si="20"/>
        <v>0</v>
      </c>
      <c r="R38" s="20">
        <f t="shared" si="20"/>
        <v>0</v>
      </c>
      <c r="S38" s="20">
        <f t="shared" si="20"/>
        <v>0</v>
      </c>
      <c r="T38" s="20">
        <f t="shared" si="20"/>
        <v>0</v>
      </c>
      <c r="U38" s="20">
        <f t="shared" si="20"/>
        <v>0</v>
      </c>
      <c r="V38" s="20">
        <f t="shared" si="20"/>
        <v>0</v>
      </c>
      <c r="W38" s="20">
        <f t="shared" si="20"/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15" t="s">
        <v>1</v>
      </c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</row>
    <row r="39" spans="1:104" ht="63">
      <c r="A39" s="23" t="s">
        <v>73</v>
      </c>
      <c r="B39" s="24" t="s">
        <v>74</v>
      </c>
      <c r="C39" s="19" t="s">
        <v>1</v>
      </c>
      <c r="D39" s="20">
        <f>D118</f>
        <v>0</v>
      </c>
      <c r="E39" s="20">
        <v>0</v>
      </c>
      <c r="F39" s="20">
        <v>0</v>
      </c>
      <c r="G39" s="20">
        <f t="shared" ref="G39:L39" si="21">G118</f>
        <v>0</v>
      </c>
      <c r="H39" s="20">
        <f t="shared" si="21"/>
        <v>0</v>
      </c>
      <c r="I39" s="20">
        <f t="shared" si="21"/>
        <v>0</v>
      </c>
      <c r="J39" s="20">
        <f t="shared" si="21"/>
        <v>0</v>
      </c>
      <c r="K39" s="20">
        <f t="shared" si="21"/>
        <v>0</v>
      </c>
      <c r="L39" s="20">
        <f t="shared" si="21"/>
        <v>0</v>
      </c>
      <c r="M39" s="20">
        <v>0</v>
      </c>
      <c r="N39" s="20">
        <f t="shared" ref="N39:W39" si="22">N118</f>
        <v>0</v>
      </c>
      <c r="O39" s="20">
        <f t="shared" si="22"/>
        <v>0</v>
      </c>
      <c r="P39" s="20">
        <f t="shared" si="22"/>
        <v>0</v>
      </c>
      <c r="Q39" s="20">
        <f t="shared" si="22"/>
        <v>0</v>
      </c>
      <c r="R39" s="20">
        <f t="shared" si="22"/>
        <v>0</v>
      </c>
      <c r="S39" s="20">
        <f t="shared" si="22"/>
        <v>0</v>
      </c>
      <c r="T39" s="20">
        <f t="shared" si="22"/>
        <v>0</v>
      </c>
      <c r="U39" s="20">
        <f t="shared" si="22"/>
        <v>0</v>
      </c>
      <c r="V39" s="20">
        <f t="shared" si="22"/>
        <v>0</v>
      </c>
      <c r="W39" s="20">
        <f t="shared" si="22"/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15" t="s">
        <v>1</v>
      </c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</row>
    <row r="40" spans="1:104" ht="31.5">
      <c r="A40" s="23" t="s">
        <v>73</v>
      </c>
      <c r="B40" s="25" t="s">
        <v>4</v>
      </c>
      <c r="C40" s="19" t="s">
        <v>1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0</v>
      </c>
      <c r="BJ40" s="20">
        <v>0</v>
      </c>
      <c r="BK40" s="20">
        <v>0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15" t="s">
        <v>1</v>
      </c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</row>
    <row r="41" spans="1:104" ht="31.5">
      <c r="A41" s="23" t="s">
        <v>73</v>
      </c>
      <c r="B41" s="25" t="s">
        <v>4</v>
      </c>
      <c r="C41" s="19" t="s">
        <v>1</v>
      </c>
      <c r="D41" s="20">
        <f>D119</f>
        <v>0</v>
      </c>
      <c r="E41" s="20">
        <v>0</v>
      </c>
      <c r="F41" s="20">
        <v>0</v>
      </c>
      <c r="G41" s="20">
        <f t="shared" ref="G41:L41" si="23">G119</f>
        <v>0</v>
      </c>
      <c r="H41" s="20">
        <f t="shared" si="23"/>
        <v>0</v>
      </c>
      <c r="I41" s="20">
        <f t="shared" si="23"/>
        <v>0</v>
      </c>
      <c r="J41" s="20">
        <f t="shared" si="23"/>
        <v>0</v>
      </c>
      <c r="K41" s="20">
        <f t="shared" si="23"/>
        <v>0</v>
      </c>
      <c r="L41" s="20">
        <f t="shared" si="23"/>
        <v>0</v>
      </c>
      <c r="M41" s="20">
        <v>0</v>
      </c>
      <c r="N41" s="20">
        <f t="shared" ref="N41:W41" si="24">N119</f>
        <v>0</v>
      </c>
      <c r="O41" s="20">
        <f t="shared" si="24"/>
        <v>0</v>
      </c>
      <c r="P41" s="20">
        <f t="shared" si="24"/>
        <v>0</v>
      </c>
      <c r="Q41" s="20">
        <f t="shared" si="24"/>
        <v>0</v>
      </c>
      <c r="R41" s="20">
        <f t="shared" si="24"/>
        <v>0</v>
      </c>
      <c r="S41" s="20">
        <f t="shared" si="24"/>
        <v>0</v>
      </c>
      <c r="T41" s="20">
        <f t="shared" si="24"/>
        <v>0</v>
      </c>
      <c r="U41" s="20">
        <f t="shared" si="24"/>
        <v>0</v>
      </c>
      <c r="V41" s="20">
        <f t="shared" si="24"/>
        <v>0</v>
      </c>
      <c r="W41" s="20">
        <f t="shared" si="24"/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15" t="s">
        <v>1</v>
      </c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</row>
    <row r="42" spans="1:104" ht="63">
      <c r="A42" s="23" t="s">
        <v>72</v>
      </c>
      <c r="B42" s="24" t="s">
        <v>71</v>
      </c>
      <c r="C42" s="19" t="s">
        <v>1</v>
      </c>
      <c r="D42" s="20">
        <f>D121</f>
        <v>0</v>
      </c>
      <c r="E42" s="20">
        <v>0</v>
      </c>
      <c r="F42" s="20">
        <v>0</v>
      </c>
      <c r="G42" s="20">
        <f t="shared" ref="G42:L42" si="25">G121</f>
        <v>0</v>
      </c>
      <c r="H42" s="20">
        <f t="shared" si="25"/>
        <v>0</v>
      </c>
      <c r="I42" s="20">
        <f t="shared" si="25"/>
        <v>0</v>
      </c>
      <c r="J42" s="20">
        <f t="shared" si="25"/>
        <v>0</v>
      </c>
      <c r="K42" s="20">
        <f t="shared" si="25"/>
        <v>0</v>
      </c>
      <c r="L42" s="20">
        <f t="shared" si="25"/>
        <v>0</v>
      </c>
      <c r="M42" s="20">
        <v>0</v>
      </c>
      <c r="N42" s="20">
        <f t="shared" ref="N42:W42" si="26">N121</f>
        <v>0</v>
      </c>
      <c r="O42" s="20">
        <f t="shared" si="26"/>
        <v>0</v>
      </c>
      <c r="P42" s="20">
        <f t="shared" si="26"/>
        <v>0</v>
      </c>
      <c r="Q42" s="20">
        <f t="shared" si="26"/>
        <v>0</v>
      </c>
      <c r="R42" s="20">
        <f t="shared" si="26"/>
        <v>0</v>
      </c>
      <c r="S42" s="20">
        <f t="shared" si="26"/>
        <v>0</v>
      </c>
      <c r="T42" s="20">
        <f t="shared" si="26"/>
        <v>0</v>
      </c>
      <c r="U42" s="20">
        <f t="shared" si="26"/>
        <v>0</v>
      </c>
      <c r="V42" s="20">
        <f t="shared" si="26"/>
        <v>0</v>
      </c>
      <c r="W42" s="20">
        <f t="shared" si="26"/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15" t="s">
        <v>1</v>
      </c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</row>
    <row r="43" spans="1:104" ht="47.25">
      <c r="A43" s="23" t="s">
        <v>69</v>
      </c>
      <c r="B43" s="24" t="s">
        <v>68</v>
      </c>
      <c r="C43" s="19" t="s">
        <v>1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 t="e">
        <f>#REF!</f>
        <v>#REF!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15" t="s">
        <v>1</v>
      </c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</row>
    <row r="44" spans="1:104" ht="141.75">
      <c r="A44" s="23" t="s">
        <v>69</v>
      </c>
      <c r="B44" s="24" t="s">
        <v>67</v>
      </c>
      <c r="C44" s="19" t="s">
        <v>1</v>
      </c>
      <c r="D44" s="20">
        <f t="shared" ref="D44:D55" si="27">D122</f>
        <v>0</v>
      </c>
      <c r="E44" s="20">
        <v>0</v>
      </c>
      <c r="F44" s="20">
        <v>0</v>
      </c>
      <c r="G44" s="20">
        <f t="shared" ref="G44:L55" si="28">G122</f>
        <v>0</v>
      </c>
      <c r="H44" s="20">
        <f t="shared" si="28"/>
        <v>0</v>
      </c>
      <c r="I44" s="20">
        <f t="shared" si="28"/>
        <v>0</v>
      </c>
      <c r="J44" s="20">
        <f t="shared" si="28"/>
        <v>0</v>
      </c>
      <c r="K44" s="20">
        <f t="shared" si="28"/>
        <v>0</v>
      </c>
      <c r="L44" s="20">
        <f t="shared" si="28"/>
        <v>0</v>
      </c>
      <c r="M44" s="20">
        <v>0</v>
      </c>
      <c r="N44" s="20">
        <f t="shared" ref="N44:W44" si="29">N122</f>
        <v>0</v>
      </c>
      <c r="O44" s="20">
        <f t="shared" si="29"/>
        <v>0</v>
      </c>
      <c r="P44" s="20">
        <f t="shared" si="29"/>
        <v>0</v>
      </c>
      <c r="Q44" s="20">
        <f t="shared" si="29"/>
        <v>0</v>
      </c>
      <c r="R44" s="20">
        <f t="shared" si="29"/>
        <v>0</v>
      </c>
      <c r="S44" s="20">
        <f t="shared" si="29"/>
        <v>0</v>
      </c>
      <c r="T44" s="20">
        <f t="shared" si="29"/>
        <v>0</v>
      </c>
      <c r="U44" s="20">
        <f t="shared" si="29"/>
        <v>0</v>
      </c>
      <c r="V44" s="20">
        <f t="shared" si="29"/>
        <v>0</v>
      </c>
      <c r="W44" s="20">
        <f t="shared" si="29"/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0</v>
      </c>
      <c r="BV44" s="20">
        <v>0</v>
      </c>
      <c r="BW44" s="20">
        <v>0</v>
      </c>
      <c r="BX44" s="20">
        <v>0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15" t="s">
        <v>1</v>
      </c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</row>
    <row r="45" spans="1:104" ht="31.5">
      <c r="A45" s="23" t="s">
        <v>69</v>
      </c>
      <c r="B45" s="25" t="s">
        <v>4</v>
      </c>
      <c r="C45" s="19" t="s">
        <v>1</v>
      </c>
      <c r="D45" s="20">
        <f t="shared" si="27"/>
        <v>0</v>
      </c>
      <c r="E45" s="20">
        <v>0</v>
      </c>
      <c r="F45" s="20">
        <v>0</v>
      </c>
      <c r="G45" s="20">
        <f t="shared" si="28"/>
        <v>0</v>
      </c>
      <c r="H45" s="20">
        <f t="shared" si="28"/>
        <v>0</v>
      </c>
      <c r="I45" s="20">
        <f t="shared" si="28"/>
        <v>0</v>
      </c>
      <c r="J45" s="20">
        <f t="shared" si="28"/>
        <v>0</v>
      </c>
      <c r="K45" s="20">
        <f t="shared" si="28"/>
        <v>0</v>
      </c>
      <c r="L45" s="20">
        <f t="shared" si="28"/>
        <v>0</v>
      </c>
      <c r="M45" s="20">
        <v>0</v>
      </c>
      <c r="N45" s="20">
        <f t="shared" ref="N45:W45" si="30">N123</f>
        <v>0</v>
      </c>
      <c r="O45" s="20">
        <f t="shared" si="30"/>
        <v>0</v>
      </c>
      <c r="P45" s="20">
        <f t="shared" si="30"/>
        <v>0</v>
      </c>
      <c r="Q45" s="20">
        <f t="shared" si="30"/>
        <v>0</v>
      </c>
      <c r="R45" s="20">
        <f t="shared" si="30"/>
        <v>0</v>
      </c>
      <c r="S45" s="20">
        <f t="shared" si="30"/>
        <v>0</v>
      </c>
      <c r="T45" s="20">
        <f t="shared" si="30"/>
        <v>0</v>
      </c>
      <c r="U45" s="20">
        <f t="shared" si="30"/>
        <v>0</v>
      </c>
      <c r="V45" s="20">
        <f t="shared" si="30"/>
        <v>0</v>
      </c>
      <c r="W45" s="20">
        <f t="shared" si="30"/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15" t="s">
        <v>1</v>
      </c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</row>
    <row r="46" spans="1:104" ht="31.5">
      <c r="A46" s="23" t="s">
        <v>69</v>
      </c>
      <c r="B46" s="25" t="s">
        <v>4</v>
      </c>
      <c r="C46" s="19" t="s">
        <v>1</v>
      </c>
      <c r="D46" s="20">
        <f t="shared" si="27"/>
        <v>0</v>
      </c>
      <c r="E46" s="20">
        <v>0</v>
      </c>
      <c r="F46" s="20">
        <v>0</v>
      </c>
      <c r="G46" s="20">
        <f t="shared" si="28"/>
        <v>0</v>
      </c>
      <c r="H46" s="20">
        <f t="shared" si="28"/>
        <v>0</v>
      </c>
      <c r="I46" s="20">
        <f t="shared" si="28"/>
        <v>0</v>
      </c>
      <c r="J46" s="20">
        <f t="shared" si="28"/>
        <v>0</v>
      </c>
      <c r="K46" s="20">
        <f t="shared" si="28"/>
        <v>0</v>
      </c>
      <c r="L46" s="20">
        <f t="shared" si="28"/>
        <v>0</v>
      </c>
      <c r="M46" s="20">
        <v>0</v>
      </c>
      <c r="N46" s="20">
        <f t="shared" ref="N46:W46" si="31">N124</f>
        <v>0</v>
      </c>
      <c r="O46" s="20">
        <f t="shared" si="31"/>
        <v>0</v>
      </c>
      <c r="P46" s="20">
        <f t="shared" si="31"/>
        <v>0</v>
      </c>
      <c r="Q46" s="20">
        <f t="shared" si="31"/>
        <v>0</v>
      </c>
      <c r="R46" s="20">
        <f t="shared" si="31"/>
        <v>0</v>
      </c>
      <c r="S46" s="20">
        <f t="shared" si="31"/>
        <v>0</v>
      </c>
      <c r="T46" s="20">
        <f t="shared" si="31"/>
        <v>0</v>
      </c>
      <c r="U46" s="20">
        <f t="shared" si="31"/>
        <v>0</v>
      </c>
      <c r="V46" s="20">
        <f t="shared" si="31"/>
        <v>0</v>
      </c>
      <c r="W46" s="20">
        <f t="shared" si="31"/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15" t="s">
        <v>1</v>
      </c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</row>
    <row r="47" spans="1:104" ht="126">
      <c r="A47" s="23" t="s">
        <v>69</v>
      </c>
      <c r="B47" s="24" t="s">
        <v>66</v>
      </c>
      <c r="C47" s="19" t="s">
        <v>1</v>
      </c>
      <c r="D47" s="20">
        <f t="shared" si="27"/>
        <v>0</v>
      </c>
      <c r="E47" s="20">
        <v>0</v>
      </c>
      <c r="F47" s="20">
        <v>0</v>
      </c>
      <c r="G47" s="20">
        <f t="shared" si="28"/>
        <v>0</v>
      </c>
      <c r="H47" s="20">
        <f t="shared" si="28"/>
        <v>0</v>
      </c>
      <c r="I47" s="20">
        <f t="shared" si="28"/>
        <v>0</v>
      </c>
      <c r="J47" s="20">
        <f t="shared" si="28"/>
        <v>0</v>
      </c>
      <c r="K47" s="20">
        <f t="shared" si="28"/>
        <v>0</v>
      </c>
      <c r="L47" s="20">
        <f t="shared" si="28"/>
        <v>0</v>
      </c>
      <c r="M47" s="20">
        <v>0</v>
      </c>
      <c r="N47" s="20">
        <f t="shared" ref="N47:W47" si="32">N125</f>
        <v>0</v>
      </c>
      <c r="O47" s="20">
        <f t="shared" si="32"/>
        <v>0</v>
      </c>
      <c r="P47" s="20">
        <f t="shared" si="32"/>
        <v>0</v>
      </c>
      <c r="Q47" s="20">
        <f t="shared" si="32"/>
        <v>0</v>
      </c>
      <c r="R47" s="20">
        <f t="shared" si="32"/>
        <v>0</v>
      </c>
      <c r="S47" s="20">
        <f t="shared" si="32"/>
        <v>0</v>
      </c>
      <c r="T47" s="20">
        <f t="shared" si="32"/>
        <v>0</v>
      </c>
      <c r="U47" s="20">
        <f t="shared" si="32"/>
        <v>0</v>
      </c>
      <c r="V47" s="20">
        <f t="shared" si="32"/>
        <v>0</v>
      </c>
      <c r="W47" s="20">
        <f t="shared" si="32"/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15" t="s">
        <v>1</v>
      </c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</row>
    <row r="48" spans="1:104" ht="31.5">
      <c r="A48" s="23" t="s">
        <v>69</v>
      </c>
      <c r="B48" s="25" t="s">
        <v>4</v>
      </c>
      <c r="C48" s="19" t="s">
        <v>1</v>
      </c>
      <c r="D48" s="20">
        <f t="shared" si="27"/>
        <v>0</v>
      </c>
      <c r="E48" s="20">
        <v>0</v>
      </c>
      <c r="F48" s="20">
        <v>0</v>
      </c>
      <c r="G48" s="20">
        <f t="shared" si="28"/>
        <v>0</v>
      </c>
      <c r="H48" s="20">
        <f t="shared" si="28"/>
        <v>0</v>
      </c>
      <c r="I48" s="20">
        <f t="shared" si="28"/>
        <v>0</v>
      </c>
      <c r="J48" s="20">
        <f t="shared" si="28"/>
        <v>0</v>
      </c>
      <c r="K48" s="20">
        <f t="shared" si="28"/>
        <v>0</v>
      </c>
      <c r="L48" s="20">
        <f t="shared" si="28"/>
        <v>0</v>
      </c>
      <c r="M48" s="20">
        <v>0</v>
      </c>
      <c r="N48" s="20">
        <f t="shared" ref="N48:W48" si="33">N126</f>
        <v>0</v>
      </c>
      <c r="O48" s="20">
        <f t="shared" si="33"/>
        <v>0</v>
      </c>
      <c r="P48" s="20">
        <f t="shared" si="33"/>
        <v>0</v>
      </c>
      <c r="Q48" s="20">
        <f t="shared" si="33"/>
        <v>0</v>
      </c>
      <c r="R48" s="20">
        <f t="shared" si="33"/>
        <v>0</v>
      </c>
      <c r="S48" s="20">
        <f t="shared" si="33"/>
        <v>0</v>
      </c>
      <c r="T48" s="20">
        <f t="shared" si="33"/>
        <v>0</v>
      </c>
      <c r="U48" s="20">
        <f t="shared" si="33"/>
        <v>0</v>
      </c>
      <c r="V48" s="20">
        <f t="shared" si="33"/>
        <v>0</v>
      </c>
      <c r="W48" s="20">
        <f t="shared" si="33"/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20">
        <v>0</v>
      </c>
      <c r="BS48" s="20">
        <v>0</v>
      </c>
      <c r="BT48" s="20">
        <v>0</v>
      </c>
      <c r="BU48" s="20">
        <v>0</v>
      </c>
      <c r="BV48" s="20">
        <v>0</v>
      </c>
      <c r="BW48" s="20">
        <v>0</v>
      </c>
      <c r="BX48" s="20">
        <v>0</v>
      </c>
      <c r="BY48" s="20">
        <v>0</v>
      </c>
      <c r="BZ48" s="20">
        <v>0</v>
      </c>
      <c r="CA48" s="20">
        <v>0</v>
      </c>
      <c r="CB48" s="20">
        <v>0</v>
      </c>
      <c r="CC48" s="20">
        <v>0</v>
      </c>
      <c r="CD48" s="20">
        <v>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0</v>
      </c>
      <c r="CL48" s="15" t="s">
        <v>1</v>
      </c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</row>
    <row r="49" spans="1:104" ht="31.5">
      <c r="A49" s="23" t="s">
        <v>69</v>
      </c>
      <c r="B49" s="25" t="s">
        <v>4</v>
      </c>
      <c r="C49" s="19" t="s">
        <v>1</v>
      </c>
      <c r="D49" s="20">
        <f t="shared" si="27"/>
        <v>0</v>
      </c>
      <c r="E49" s="20">
        <v>0</v>
      </c>
      <c r="F49" s="20">
        <v>0</v>
      </c>
      <c r="G49" s="20">
        <f t="shared" si="28"/>
        <v>0</v>
      </c>
      <c r="H49" s="20">
        <f t="shared" si="28"/>
        <v>0</v>
      </c>
      <c r="I49" s="20">
        <f t="shared" si="28"/>
        <v>0</v>
      </c>
      <c r="J49" s="20">
        <f t="shared" si="28"/>
        <v>0</v>
      </c>
      <c r="K49" s="20">
        <f t="shared" si="28"/>
        <v>0</v>
      </c>
      <c r="L49" s="20">
        <f t="shared" si="28"/>
        <v>0</v>
      </c>
      <c r="M49" s="20">
        <v>0</v>
      </c>
      <c r="N49" s="20">
        <f t="shared" ref="N49:W49" si="34">N127</f>
        <v>0</v>
      </c>
      <c r="O49" s="20">
        <f t="shared" si="34"/>
        <v>0</v>
      </c>
      <c r="P49" s="20">
        <f t="shared" si="34"/>
        <v>0</v>
      </c>
      <c r="Q49" s="20">
        <f t="shared" si="34"/>
        <v>0</v>
      </c>
      <c r="R49" s="20">
        <f t="shared" si="34"/>
        <v>0</v>
      </c>
      <c r="S49" s="20">
        <f t="shared" si="34"/>
        <v>0</v>
      </c>
      <c r="T49" s="20">
        <f t="shared" si="34"/>
        <v>0</v>
      </c>
      <c r="U49" s="20">
        <f t="shared" si="34"/>
        <v>0</v>
      </c>
      <c r="V49" s="20">
        <f t="shared" si="34"/>
        <v>0</v>
      </c>
      <c r="W49" s="20">
        <f t="shared" si="34"/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15" t="s">
        <v>1</v>
      </c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</row>
    <row r="50" spans="1:104" ht="126">
      <c r="A50" s="23" t="s">
        <v>69</v>
      </c>
      <c r="B50" s="24" t="s">
        <v>70</v>
      </c>
      <c r="C50" s="19" t="s">
        <v>1</v>
      </c>
      <c r="D50" s="20">
        <f t="shared" si="27"/>
        <v>0</v>
      </c>
      <c r="E50" s="20">
        <v>0</v>
      </c>
      <c r="F50" s="20">
        <v>0</v>
      </c>
      <c r="G50" s="20">
        <f t="shared" si="28"/>
        <v>0</v>
      </c>
      <c r="H50" s="20">
        <f t="shared" si="28"/>
        <v>0</v>
      </c>
      <c r="I50" s="20">
        <f t="shared" si="28"/>
        <v>0</v>
      </c>
      <c r="J50" s="20">
        <f t="shared" si="28"/>
        <v>0</v>
      </c>
      <c r="K50" s="20">
        <f t="shared" si="28"/>
        <v>0</v>
      </c>
      <c r="L50" s="20">
        <f t="shared" si="28"/>
        <v>0</v>
      </c>
      <c r="M50" s="20">
        <v>0</v>
      </c>
      <c r="N50" s="20">
        <f t="shared" ref="N50:W50" si="35">N128</f>
        <v>0</v>
      </c>
      <c r="O50" s="20">
        <f t="shared" si="35"/>
        <v>0</v>
      </c>
      <c r="P50" s="20">
        <f t="shared" si="35"/>
        <v>0</v>
      </c>
      <c r="Q50" s="20">
        <f t="shared" si="35"/>
        <v>0</v>
      </c>
      <c r="R50" s="20">
        <f t="shared" si="35"/>
        <v>0</v>
      </c>
      <c r="S50" s="20">
        <f t="shared" si="35"/>
        <v>0</v>
      </c>
      <c r="T50" s="20">
        <f t="shared" si="35"/>
        <v>0</v>
      </c>
      <c r="U50" s="20">
        <f t="shared" si="35"/>
        <v>0</v>
      </c>
      <c r="V50" s="20">
        <f t="shared" si="35"/>
        <v>0</v>
      </c>
      <c r="W50" s="20">
        <f t="shared" si="35"/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15" t="s">
        <v>1</v>
      </c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</row>
    <row r="51" spans="1:104" ht="31.5">
      <c r="A51" s="23" t="s">
        <v>69</v>
      </c>
      <c r="B51" s="25" t="s">
        <v>4</v>
      </c>
      <c r="C51" s="19" t="s">
        <v>1</v>
      </c>
      <c r="D51" s="20">
        <f t="shared" si="27"/>
        <v>0</v>
      </c>
      <c r="E51" s="20">
        <v>0</v>
      </c>
      <c r="F51" s="20">
        <v>0</v>
      </c>
      <c r="G51" s="20">
        <f t="shared" si="28"/>
        <v>0</v>
      </c>
      <c r="H51" s="20">
        <f t="shared" si="28"/>
        <v>0</v>
      </c>
      <c r="I51" s="20">
        <f t="shared" si="28"/>
        <v>0</v>
      </c>
      <c r="J51" s="20">
        <f t="shared" si="28"/>
        <v>0</v>
      </c>
      <c r="K51" s="20">
        <f t="shared" si="28"/>
        <v>0</v>
      </c>
      <c r="L51" s="20">
        <f t="shared" si="28"/>
        <v>0</v>
      </c>
      <c r="M51" s="20">
        <v>0</v>
      </c>
      <c r="N51" s="20">
        <f t="shared" ref="N51:W51" si="36">N129</f>
        <v>0</v>
      </c>
      <c r="O51" s="20">
        <f t="shared" si="36"/>
        <v>0</v>
      </c>
      <c r="P51" s="20">
        <f t="shared" si="36"/>
        <v>0</v>
      </c>
      <c r="Q51" s="20">
        <f t="shared" si="36"/>
        <v>0</v>
      </c>
      <c r="R51" s="20">
        <f t="shared" si="36"/>
        <v>0</v>
      </c>
      <c r="S51" s="20">
        <f t="shared" si="36"/>
        <v>0</v>
      </c>
      <c r="T51" s="20">
        <f t="shared" si="36"/>
        <v>0</v>
      </c>
      <c r="U51" s="20">
        <f t="shared" si="36"/>
        <v>0</v>
      </c>
      <c r="V51" s="20">
        <f t="shared" si="36"/>
        <v>0</v>
      </c>
      <c r="W51" s="20">
        <f t="shared" si="36"/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15" t="s">
        <v>1</v>
      </c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</row>
    <row r="52" spans="1:104" ht="31.5">
      <c r="A52" s="23" t="s">
        <v>69</v>
      </c>
      <c r="B52" s="25" t="s">
        <v>4</v>
      </c>
      <c r="C52" s="19" t="s">
        <v>1</v>
      </c>
      <c r="D52" s="20">
        <f t="shared" si="27"/>
        <v>0</v>
      </c>
      <c r="E52" s="20">
        <v>0</v>
      </c>
      <c r="F52" s="20">
        <v>0</v>
      </c>
      <c r="G52" s="20">
        <f t="shared" si="28"/>
        <v>0</v>
      </c>
      <c r="H52" s="20">
        <f t="shared" si="28"/>
        <v>0</v>
      </c>
      <c r="I52" s="20">
        <f t="shared" si="28"/>
        <v>0</v>
      </c>
      <c r="J52" s="20">
        <f t="shared" si="28"/>
        <v>0</v>
      </c>
      <c r="K52" s="20">
        <f t="shared" si="28"/>
        <v>0</v>
      </c>
      <c r="L52" s="20">
        <f t="shared" si="28"/>
        <v>0</v>
      </c>
      <c r="M52" s="20">
        <v>0</v>
      </c>
      <c r="N52" s="20">
        <f t="shared" ref="N52:W52" si="37">N130</f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0">
        <f t="shared" si="37"/>
        <v>0</v>
      </c>
      <c r="S52" s="20">
        <f t="shared" si="37"/>
        <v>0</v>
      </c>
      <c r="T52" s="20">
        <f t="shared" si="37"/>
        <v>0</v>
      </c>
      <c r="U52" s="20">
        <f t="shared" si="37"/>
        <v>0</v>
      </c>
      <c r="V52" s="20">
        <f t="shared" si="37"/>
        <v>0</v>
      </c>
      <c r="W52" s="20">
        <f t="shared" si="37"/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  <c r="CL52" s="15" t="s">
        <v>1</v>
      </c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</row>
    <row r="53" spans="1:104" ht="47.25">
      <c r="A53" s="23" t="s">
        <v>63</v>
      </c>
      <c r="B53" s="24" t="s">
        <v>68</v>
      </c>
      <c r="C53" s="19" t="s">
        <v>1</v>
      </c>
      <c r="D53" s="20">
        <f t="shared" si="27"/>
        <v>0</v>
      </c>
      <c r="E53" s="20">
        <v>0</v>
      </c>
      <c r="F53" s="20">
        <v>0</v>
      </c>
      <c r="G53" s="20">
        <f t="shared" si="28"/>
        <v>0</v>
      </c>
      <c r="H53" s="20">
        <f t="shared" si="28"/>
        <v>0</v>
      </c>
      <c r="I53" s="20">
        <f t="shared" si="28"/>
        <v>0</v>
      </c>
      <c r="J53" s="20">
        <f t="shared" si="28"/>
        <v>0</v>
      </c>
      <c r="K53" s="20">
        <f t="shared" si="28"/>
        <v>0</v>
      </c>
      <c r="L53" s="20">
        <f t="shared" si="28"/>
        <v>0</v>
      </c>
      <c r="M53" s="20">
        <v>0</v>
      </c>
      <c r="N53" s="20">
        <f t="shared" ref="N53:W53" si="38">N131</f>
        <v>0</v>
      </c>
      <c r="O53" s="20">
        <f t="shared" si="38"/>
        <v>0</v>
      </c>
      <c r="P53" s="20">
        <f t="shared" si="38"/>
        <v>0</v>
      </c>
      <c r="Q53" s="20">
        <f t="shared" si="38"/>
        <v>0</v>
      </c>
      <c r="R53" s="20">
        <f t="shared" si="38"/>
        <v>0</v>
      </c>
      <c r="S53" s="20">
        <f t="shared" si="38"/>
        <v>0</v>
      </c>
      <c r="T53" s="20">
        <f t="shared" si="38"/>
        <v>0</v>
      </c>
      <c r="U53" s="20">
        <f t="shared" si="38"/>
        <v>0</v>
      </c>
      <c r="V53" s="20">
        <f t="shared" si="38"/>
        <v>0</v>
      </c>
      <c r="W53" s="20">
        <f t="shared" si="38"/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  <c r="AT53" s="20">
        <v>0</v>
      </c>
      <c r="AU53" s="20">
        <v>0</v>
      </c>
      <c r="AV53" s="20">
        <v>0</v>
      </c>
      <c r="AW53" s="20">
        <v>0</v>
      </c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>
        <v>0</v>
      </c>
      <c r="BX53" s="20">
        <v>0</v>
      </c>
      <c r="BY53" s="20">
        <v>0</v>
      </c>
      <c r="BZ53" s="20">
        <v>0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  <c r="CL53" s="15" t="s">
        <v>1</v>
      </c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</row>
    <row r="54" spans="1:104" ht="141.75">
      <c r="A54" s="23" t="s">
        <v>63</v>
      </c>
      <c r="B54" s="24" t="s">
        <v>67</v>
      </c>
      <c r="C54" s="19" t="s">
        <v>1</v>
      </c>
      <c r="D54" s="20">
        <f t="shared" si="27"/>
        <v>0</v>
      </c>
      <c r="E54" s="20">
        <v>0</v>
      </c>
      <c r="F54" s="20">
        <v>0</v>
      </c>
      <c r="G54" s="20">
        <f t="shared" si="28"/>
        <v>0</v>
      </c>
      <c r="H54" s="20">
        <f t="shared" si="28"/>
        <v>0</v>
      </c>
      <c r="I54" s="20">
        <f t="shared" si="28"/>
        <v>0</v>
      </c>
      <c r="J54" s="20">
        <f t="shared" si="28"/>
        <v>0</v>
      </c>
      <c r="K54" s="20">
        <f t="shared" si="28"/>
        <v>0</v>
      </c>
      <c r="L54" s="20">
        <f t="shared" si="28"/>
        <v>0</v>
      </c>
      <c r="M54" s="20">
        <v>0</v>
      </c>
      <c r="N54" s="20">
        <f t="shared" ref="N54:W54" si="39">N132</f>
        <v>0</v>
      </c>
      <c r="O54" s="20">
        <f t="shared" si="39"/>
        <v>0</v>
      </c>
      <c r="P54" s="20">
        <f t="shared" si="39"/>
        <v>0</v>
      </c>
      <c r="Q54" s="20">
        <f t="shared" si="39"/>
        <v>0</v>
      </c>
      <c r="R54" s="20">
        <f t="shared" si="39"/>
        <v>0</v>
      </c>
      <c r="S54" s="20">
        <f t="shared" si="39"/>
        <v>0</v>
      </c>
      <c r="T54" s="20">
        <f t="shared" si="39"/>
        <v>0</v>
      </c>
      <c r="U54" s="20">
        <f t="shared" si="39"/>
        <v>0</v>
      </c>
      <c r="V54" s="20">
        <f t="shared" si="39"/>
        <v>0</v>
      </c>
      <c r="W54" s="20">
        <f t="shared" si="39"/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15" t="s">
        <v>1</v>
      </c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</row>
    <row r="55" spans="1:104" ht="31.5">
      <c r="A55" s="23" t="s">
        <v>63</v>
      </c>
      <c r="B55" s="25" t="s">
        <v>4</v>
      </c>
      <c r="C55" s="19" t="s">
        <v>1</v>
      </c>
      <c r="D55" s="20">
        <f t="shared" si="27"/>
        <v>0</v>
      </c>
      <c r="E55" s="20">
        <v>0</v>
      </c>
      <c r="F55" s="20">
        <v>0</v>
      </c>
      <c r="G55" s="20">
        <f t="shared" si="28"/>
        <v>0</v>
      </c>
      <c r="H55" s="20">
        <f t="shared" si="28"/>
        <v>0</v>
      </c>
      <c r="I55" s="20">
        <f t="shared" si="28"/>
        <v>0</v>
      </c>
      <c r="J55" s="20">
        <f t="shared" si="28"/>
        <v>0</v>
      </c>
      <c r="K55" s="20">
        <f t="shared" si="28"/>
        <v>0</v>
      </c>
      <c r="L55" s="20">
        <f t="shared" si="28"/>
        <v>0</v>
      </c>
      <c r="M55" s="20">
        <v>0</v>
      </c>
      <c r="N55" s="20">
        <f t="shared" ref="N55:W55" si="40">N133</f>
        <v>0</v>
      </c>
      <c r="O55" s="20">
        <f t="shared" si="40"/>
        <v>0</v>
      </c>
      <c r="P55" s="20">
        <f t="shared" si="40"/>
        <v>0</v>
      </c>
      <c r="Q55" s="20">
        <f t="shared" si="40"/>
        <v>0</v>
      </c>
      <c r="R55" s="20">
        <f t="shared" si="40"/>
        <v>0</v>
      </c>
      <c r="S55" s="20">
        <f t="shared" si="40"/>
        <v>0</v>
      </c>
      <c r="T55" s="20">
        <f t="shared" si="40"/>
        <v>0</v>
      </c>
      <c r="U55" s="20">
        <f t="shared" si="40"/>
        <v>0</v>
      </c>
      <c r="V55" s="20">
        <f t="shared" si="40"/>
        <v>0</v>
      </c>
      <c r="W55" s="20">
        <f t="shared" si="40"/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0</v>
      </c>
      <c r="BV55" s="20">
        <v>0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20">
        <v>0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0</v>
      </c>
      <c r="CL55" s="15" t="s">
        <v>1</v>
      </c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</row>
    <row r="56" spans="1:104" ht="31.5">
      <c r="A56" s="23" t="s">
        <v>63</v>
      </c>
      <c r="B56" s="25" t="s">
        <v>4</v>
      </c>
      <c r="C56" s="19" t="s">
        <v>1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  <c r="AT56" s="20">
        <v>0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>
        <v>0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20">
        <v>0</v>
      </c>
      <c r="BV56" s="20">
        <v>0</v>
      </c>
      <c r="BW56" s="20">
        <v>0</v>
      </c>
      <c r="BX56" s="20">
        <v>0</v>
      </c>
      <c r="BY56" s="20">
        <v>0</v>
      </c>
      <c r="BZ56" s="20">
        <v>0</v>
      </c>
      <c r="CA56" s="20">
        <v>0</v>
      </c>
      <c r="CB56" s="20">
        <v>0</v>
      </c>
      <c r="CC56" s="20">
        <v>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15" t="s">
        <v>1</v>
      </c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</row>
    <row r="57" spans="1:104" ht="126">
      <c r="A57" s="23" t="s">
        <v>63</v>
      </c>
      <c r="B57" s="24" t="s">
        <v>66</v>
      </c>
      <c r="C57" s="19" t="s">
        <v>1</v>
      </c>
      <c r="D57" s="20">
        <f>D135</f>
        <v>0</v>
      </c>
      <c r="E57" s="20">
        <v>0</v>
      </c>
      <c r="F57" s="20">
        <v>0</v>
      </c>
      <c r="G57" s="20">
        <f t="shared" ref="G57:L58" si="41">G135</f>
        <v>0</v>
      </c>
      <c r="H57" s="20">
        <f t="shared" si="41"/>
        <v>0</v>
      </c>
      <c r="I57" s="20">
        <f t="shared" si="41"/>
        <v>0</v>
      </c>
      <c r="J57" s="20">
        <f t="shared" si="41"/>
        <v>0</v>
      </c>
      <c r="K57" s="20">
        <f t="shared" si="41"/>
        <v>0</v>
      </c>
      <c r="L57" s="20">
        <f t="shared" si="41"/>
        <v>0</v>
      </c>
      <c r="M57" s="20">
        <v>0</v>
      </c>
      <c r="N57" s="20">
        <f t="shared" ref="N57:W57" si="42">N135</f>
        <v>0</v>
      </c>
      <c r="O57" s="20">
        <f t="shared" si="42"/>
        <v>0</v>
      </c>
      <c r="P57" s="20">
        <f t="shared" si="42"/>
        <v>0</v>
      </c>
      <c r="Q57" s="20">
        <f t="shared" si="42"/>
        <v>0</v>
      </c>
      <c r="R57" s="20">
        <f t="shared" si="42"/>
        <v>0</v>
      </c>
      <c r="S57" s="20">
        <f t="shared" si="42"/>
        <v>0</v>
      </c>
      <c r="T57" s="20">
        <f t="shared" si="42"/>
        <v>0</v>
      </c>
      <c r="U57" s="20">
        <f t="shared" si="42"/>
        <v>0</v>
      </c>
      <c r="V57" s="20">
        <f t="shared" si="42"/>
        <v>0</v>
      </c>
      <c r="W57" s="20">
        <f t="shared" si="42"/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  <c r="CL57" s="15" t="s">
        <v>1</v>
      </c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</row>
    <row r="58" spans="1:104" ht="31.5">
      <c r="A58" s="23" t="s">
        <v>63</v>
      </c>
      <c r="B58" s="25" t="s">
        <v>4</v>
      </c>
      <c r="C58" s="19" t="s">
        <v>1</v>
      </c>
      <c r="D58" s="20">
        <f>D136</f>
        <v>0</v>
      </c>
      <c r="E58" s="20">
        <v>0</v>
      </c>
      <c r="F58" s="20">
        <v>0</v>
      </c>
      <c r="G58" s="20">
        <f t="shared" si="41"/>
        <v>0</v>
      </c>
      <c r="H58" s="20">
        <f t="shared" si="41"/>
        <v>0</v>
      </c>
      <c r="I58" s="20">
        <f t="shared" si="41"/>
        <v>0</v>
      </c>
      <c r="J58" s="20">
        <f t="shared" si="41"/>
        <v>0</v>
      </c>
      <c r="K58" s="20">
        <f t="shared" si="41"/>
        <v>0</v>
      </c>
      <c r="L58" s="20">
        <f t="shared" si="41"/>
        <v>0</v>
      </c>
      <c r="M58" s="20">
        <v>0</v>
      </c>
      <c r="N58" s="20">
        <f t="shared" ref="N58:W58" si="43">N136</f>
        <v>0</v>
      </c>
      <c r="O58" s="20">
        <f t="shared" si="43"/>
        <v>0</v>
      </c>
      <c r="P58" s="20">
        <f t="shared" si="43"/>
        <v>0</v>
      </c>
      <c r="Q58" s="20">
        <f t="shared" si="43"/>
        <v>0</v>
      </c>
      <c r="R58" s="20">
        <f t="shared" si="43"/>
        <v>0</v>
      </c>
      <c r="S58" s="20">
        <f t="shared" si="43"/>
        <v>0</v>
      </c>
      <c r="T58" s="20">
        <f t="shared" si="43"/>
        <v>0</v>
      </c>
      <c r="U58" s="20">
        <f t="shared" si="43"/>
        <v>0</v>
      </c>
      <c r="V58" s="20">
        <f t="shared" si="43"/>
        <v>0</v>
      </c>
      <c r="W58" s="20">
        <f t="shared" si="43"/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0</v>
      </c>
      <c r="BX58" s="20">
        <v>0</v>
      </c>
      <c r="BY58" s="20"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15" t="s">
        <v>1</v>
      </c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</row>
    <row r="59" spans="1:104" ht="31.5">
      <c r="A59" s="23" t="s">
        <v>63</v>
      </c>
      <c r="B59" s="25" t="s">
        <v>4</v>
      </c>
      <c r="C59" s="19" t="s">
        <v>1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0</v>
      </c>
      <c r="CA59" s="20">
        <v>0</v>
      </c>
      <c r="CB59" s="20">
        <v>0</v>
      </c>
      <c r="CC59" s="20">
        <v>0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  <c r="CL59" s="15" t="s">
        <v>1</v>
      </c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</row>
    <row r="60" spans="1:104">
      <c r="A60" s="23" t="s">
        <v>65</v>
      </c>
      <c r="B60" s="24" t="s">
        <v>65</v>
      </c>
      <c r="C60" s="19" t="s">
        <v>1</v>
      </c>
      <c r="D60" s="20">
        <f>D137</f>
        <v>0</v>
      </c>
      <c r="E60" s="20">
        <v>0</v>
      </c>
      <c r="F60" s="20">
        <v>0</v>
      </c>
      <c r="G60" s="20">
        <f t="shared" ref="G60:L62" si="44">G137</f>
        <v>0</v>
      </c>
      <c r="H60" s="20">
        <f t="shared" si="44"/>
        <v>0</v>
      </c>
      <c r="I60" s="20">
        <f t="shared" si="44"/>
        <v>0</v>
      </c>
      <c r="J60" s="20">
        <f t="shared" si="44"/>
        <v>0</v>
      </c>
      <c r="K60" s="20">
        <f t="shared" si="44"/>
        <v>0</v>
      </c>
      <c r="L60" s="20">
        <f t="shared" si="44"/>
        <v>0</v>
      </c>
      <c r="M60" s="20">
        <v>0</v>
      </c>
      <c r="N60" s="20">
        <f t="shared" ref="N60:W60" si="45">N137</f>
        <v>0</v>
      </c>
      <c r="O60" s="20">
        <f t="shared" si="45"/>
        <v>0</v>
      </c>
      <c r="P60" s="20">
        <f t="shared" si="45"/>
        <v>0</v>
      </c>
      <c r="Q60" s="20">
        <f t="shared" si="45"/>
        <v>0</v>
      </c>
      <c r="R60" s="20">
        <f t="shared" si="45"/>
        <v>0</v>
      </c>
      <c r="S60" s="20">
        <f t="shared" si="45"/>
        <v>0</v>
      </c>
      <c r="T60" s="20">
        <f t="shared" si="45"/>
        <v>0</v>
      </c>
      <c r="U60" s="20">
        <f t="shared" si="45"/>
        <v>0</v>
      </c>
      <c r="V60" s="20">
        <f t="shared" si="45"/>
        <v>0</v>
      </c>
      <c r="W60" s="20">
        <f t="shared" si="45"/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  <c r="CL60" s="15" t="s">
        <v>1</v>
      </c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</row>
    <row r="61" spans="1:104" ht="126">
      <c r="A61" s="23" t="s">
        <v>63</v>
      </c>
      <c r="B61" s="24" t="s">
        <v>64</v>
      </c>
      <c r="C61" s="19" t="s">
        <v>1</v>
      </c>
      <c r="D61" s="20">
        <f>D138</f>
        <v>0</v>
      </c>
      <c r="E61" s="20">
        <v>0</v>
      </c>
      <c r="F61" s="20">
        <v>0</v>
      </c>
      <c r="G61" s="20">
        <f t="shared" si="44"/>
        <v>0</v>
      </c>
      <c r="H61" s="20">
        <f t="shared" si="44"/>
        <v>0</v>
      </c>
      <c r="I61" s="20">
        <f t="shared" si="44"/>
        <v>0</v>
      </c>
      <c r="J61" s="20">
        <f t="shared" si="44"/>
        <v>0</v>
      </c>
      <c r="K61" s="20">
        <f t="shared" si="44"/>
        <v>0</v>
      </c>
      <c r="L61" s="20">
        <f t="shared" si="44"/>
        <v>0</v>
      </c>
      <c r="M61" s="20">
        <v>0</v>
      </c>
      <c r="N61" s="20">
        <f t="shared" ref="N61:W61" si="46">N138</f>
        <v>0</v>
      </c>
      <c r="O61" s="20">
        <f t="shared" si="46"/>
        <v>0</v>
      </c>
      <c r="P61" s="20">
        <f t="shared" si="46"/>
        <v>0</v>
      </c>
      <c r="Q61" s="20">
        <f t="shared" si="46"/>
        <v>0</v>
      </c>
      <c r="R61" s="20">
        <f t="shared" si="46"/>
        <v>0</v>
      </c>
      <c r="S61" s="20">
        <f t="shared" si="46"/>
        <v>0</v>
      </c>
      <c r="T61" s="20">
        <f t="shared" si="46"/>
        <v>0</v>
      </c>
      <c r="U61" s="20">
        <f t="shared" si="46"/>
        <v>0</v>
      </c>
      <c r="V61" s="20">
        <f t="shared" si="46"/>
        <v>0</v>
      </c>
      <c r="W61" s="20">
        <f t="shared" si="46"/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15" t="s">
        <v>1</v>
      </c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</row>
    <row r="62" spans="1:104" ht="31.5">
      <c r="A62" s="23" t="s">
        <v>63</v>
      </c>
      <c r="B62" s="25" t="s">
        <v>4</v>
      </c>
      <c r="C62" s="19" t="s">
        <v>1</v>
      </c>
      <c r="D62" s="20">
        <f>D139</f>
        <v>0</v>
      </c>
      <c r="E62" s="20">
        <v>0</v>
      </c>
      <c r="F62" s="20">
        <v>0</v>
      </c>
      <c r="G62" s="20">
        <f t="shared" si="44"/>
        <v>0</v>
      </c>
      <c r="H62" s="20">
        <f t="shared" si="44"/>
        <v>0</v>
      </c>
      <c r="I62" s="20">
        <f t="shared" si="44"/>
        <v>0</v>
      </c>
      <c r="J62" s="20">
        <f t="shared" si="44"/>
        <v>0</v>
      </c>
      <c r="K62" s="20">
        <f t="shared" si="44"/>
        <v>0</v>
      </c>
      <c r="L62" s="20">
        <f t="shared" si="44"/>
        <v>0</v>
      </c>
      <c r="M62" s="20">
        <v>0</v>
      </c>
      <c r="N62" s="20">
        <f t="shared" ref="N62:W62" si="47">N139</f>
        <v>0</v>
      </c>
      <c r="O62" s="20">
        <f t="shared" si="47"/>
        <v>0</v>
      </c>
      <c r="P62" s="20">
        <f t="shared" si="47"/>
        <v>0</v>
      </c>
      <c r="Q62" s="20">
        <f t="shared" si="47"/>
        <v>0</v>
      </c>
      <c r="R62" s="20">
        <f t="shared" si="47"/>
        <v>0</v>
      </c>
      <c r="S62" s="20">
        <f t="shared" si="47"/>
        <v>0</v>
      </c>
      <c r="T62" s="20">
        <f t="shared" si="47"/>
        <v>0</v>
      </c>
      <c r="U62" s="20">
        <f t="shared" si="47"/>
        <v>0</v>
      </c>
      <c r="V62" s="20">
        <f t="shared" si="47"/>
        <v>0</v>
      </c>
      <c r="W62" s="20">
        <f t="shared" si="47"/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</v>
      </c>
      <c r="AS62" s="20">
        <v>0</v>
      </c>
      <c r="AT62" s="20">
        <v>0</v>
      </c>
      <c r="AU62" s="20">
        <v>0</v>
      </c>
      <c r="AV62" s="20">
        <v>0</v>
      </c>
      <c r="AW62" s="20">
        <v>0</v>
      </c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>
        <v>0</v>
      </c>
      <c r="BG62" s="20">
        <v>0</v>
      </c>
      <c r="BH62" s="20">
        <v>0</v>
      </c>
      <c r="BI62" s="20">
        <v>0</v>
      </c>
      <c r="BJ62" s="20">
        <v>0</v>
      </c>
      <c r="BK62" s="20">
        <v>0</v>
      </c>
      <c r="BL62" s="20">
        <v>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0</v>
      </c>
      <c r="CL62" s="15" t="s">
        <v>1</v>
      </c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</row>
    <row r="63" spans="1:104" ht="31.5">
      <c r="A63" s="23" t="s">
        <v>63</v>
      </c>
      <c r="B63" s="25" t="s">
        <v>4</v>
      </c>
      <c r="C63" s="19" t="s">
        <v>1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15" t="s">
        <v>1</v>
      </c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</row>
    <row r="64" spans="1:104" ht="110.25">
      <c r="A64" s="23" t="s">
        <v>62</v>
      </c>
      <c r="B64" s="24" t="s">
        <v>61</v>
      </c>
      <c r="C64" s="19" t="s">
        <v>1</v>
      </c>
      <c r="D64" s="20">
        <f>D141</f>
        <v>0</v>
      </c>
      <c r="E64" s="20">
        <v>0</v>
      </c>
      <c r="F64" s="20">
        <v>0</v>
      </c>
      <c r="G64" s="20">
        <f t="shared" ref="G64:L66" si="48">G141</f>
        <v>0</v>
      </c>
      <c r="H64" s="20">
        <f t="shared" si="48"/>
        <v>0</v>
      </c>
      <c r="I64" s="20">
        <f t="shared" si="48"/>
        <v>0</v>
      </c>
      <c r="J64" s="20">
        <f t="shared" si="48"/>
        <v>0</v>
      </c>
      <c r="K64" s="20">
        <f t="shared" si="48"/>
        <v>0</v>
      </c>
      <c r="L64" s="20">
        <f t="shared" si="48"/>
        <v>0</v>
      </c>
      <c r="M64" s="20">
        <v>0</v>
      </c>
      <c r="N64" s="20">
        <f t="shared" ref="N64:W64" si="49">N141</f>
        <v>0</v>
      </c>
      <c r="O64" s="20">
        <f t="shared" si="49"/>
        <v>0</v>
      </c>
      <c r="P64" s="20">
        <f t="shared" si="49"/>
        <v>0</v>
      </c>
      <c r="Q64" s="20">
        <f t="shared" si="49"/>
        <v>0</v>
      </c>
      <c r="R64" s="20">
        <f t="shared" si="49"/>
        <v>0</v>
      </c>
      <c r="S64" s="20">
        <f t="shared" si="49"/>
        <v>0</v>
      </c>
      <c r="T64" s="20">
        <f t="shared" si="49"/>
        <v>0</v>
      </c>
      <c r="U64" s="20">
        <f t="shared" si="49"/>
        <v>0</v>
      </c>
      <c r="V64" s="20">
        <f t="shared" si="49"/>
        <v>0</v>
      </c>
      <c r="W64" s="20">
        <f t="shared" si="49"/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0">
        <v>0</v>
      </c>
      <c r="CK64" s="20">
        <v>0</v>
      </c>
      <c r="CL64" s="15" t="s">
        <v>1</v>
      </c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</row>
    <row r="65" spans="1:90" s="28" customFormat="1" ht="94.5">
      <c r="A65" s="32" t="s">
        <v>59</v>
      </c>
      <c r="B65" s="31" t="s">
        <v>60</v>
      </c>
      <c r="C65" s="30" t="s">
        <v>46</v>
      </c>
      <c r="D65" s="29">
        <f>D66</f>
        <v>20.079999999999998</v>
      </c>
      <c r="E65" s="29">
        <v>0</v>
      </c>
      <c r="F65" s="29">
        <v>0</v>
      </c>
      <c r="G65" s="29">
        <f t="shared" si="48"/>
        <v>0</v>
      </c>
      <c r="H65" s="29">
        <f t="shared" si="48"/>
        <v>0</v>
      </c>
      <c r="I65" s="29">
        <f t="shared" si="48"/>
        <v>0</v>
      </c>
      <c r="J65" s="29">
        <f t="shared" si="48"/>
        <v>0</v>
      </c>
      <c r="K65" s="29">
        <f t="shared" si="48"/>
        <v>0</v>
      </c>
      <c r="L65" s="29">
        <f t="shared" si="48"/>
        <v>0</v>
      </c>
      <c r="M65" s="29">
        <v>0</v>
      </c>
      <c r="N65" s="29">
        <f t="shared" ref="N65:W65" si="50">N142</f>
        <v>0</v>
      </c>
      <c r="O65" s="29">
        <f t="shared" si="50"/>
        <v>0</v>
      </c>
      <c r="P65" s="29">
        <f t="shared" si="50"/>
        <v>0</v>
      </c>
      <c r="Q65" s="29">
        <f t="shared" si="50"/>
        <v>0</v>
      </c>
      <c r="R65" s="29">
        <f t="shared" si="50"/>
        <v>0</v>
      </c>
      <c r="S65" s="29">
        <f t="shared" si="50"/>
        <v>0</v>
      </c>
      <c r="T65" s="29">
        <f t="shared" si="50"/>
        <v>0</v>
      </c>
      <c r="U65" s="29">
        <f t="shared" si="50"/>
        <v>0</v>
      </c>
      <c r="V65" s="29">
        <f t="shared" si="50"/>
        <v>0</v>
      </c>
      <c r="W65" s="29">
        <f t="shared" si="50"/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f>AI66</f>
        <v>20.079999999999998</v>
      </c>
      <c r="AJ65" s="29">
        <v>0</v>
      </c>
      <c r="AK65" s="29">
        <v>0</v>
      </c>
      <c r="AL65" s="29">
        <f>AL66</f>
        <v>5.2</v>
      </c>
      <c r="AM65" s="29">
        <v>0</v>
      </c>
      <c r="AN65" s="29">
        <v>1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29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29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29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f>BY66</f>
        <v>20.079999999999998</v>
      </c>
      <c r="BZ65" s="29">
        <v>0</v>
      </c>
      <c r="CA65" s="29">
        <v>0</v>
      </c>
      <c r="CB65" s="29">
        <f>CB66</f>
        <v>5.2</v>
      </c>
      <c r="CC65" s="29">
        <v>0</v>
      </c>
      <c r="CD65" s="29">
        <v>1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29">
        <v>0</v>
      </c>
      <c r="CK65" s="29">
        <v>0</v>
      </c>
      <c r="CL65" s="83" t="s">
        <v>1</v>
      </c>
    </row>
    <row r="66" spans="1:90" s="2" customFormat="1" ht="90" customHeight="1">
      <c r="A66" s="35" t="s">
        <v>59</v>
      </c>
      <c r="B66" s="25" t="s">
        <v>222</v>
      </c>
      <c r="C66" s="26" t="s">
        <v>223</v>
      </c>
      <c r="D66" s="20">
        <v>20.079999999999998</v>
      </c>
      <c r="E66" s="20">
        <v>0</v>
      </c>
      <c r="F66" s="20">
        <v>0</v>
      </c>
      <c r="G66" s="20">
        <f t="shared" si="48"/>
        <v>0</v>
      </c>
      <c r="H66" s="20">
        <f t="shared" si="48"/>
        <v>0</v>
      </c>
      <c r="I66" s="20">
        <f t="shared" si="48"/>
        <v>0</v>
      </c>
      <c r="J66" s="20">
        <f t="shared" si="48"/>
        <v>0</v>
      </c>
      <c r="K66" s="20">
        <f t="shared" si="48"/>
        <v>0</v>
      </c>
      <c r="L66" s="20">
        <f t="shared" si="48"/>
        <v>0</v>
      </c>
      <c r="M66" s="20">
        <v>0</v>
      </c>
      <c r="N66" s="20">
        <f t="shared" ref="N66:W66" si="51">N143</f>
        <v>0</v>
      </c>
      <c r="O66" s="20">
        <f t="shared" si="51"/>
        <v>0</v>
      </c>
      <c r="P66" s="20">
        <f t="shared" si="51"/>
        <v>0</v>
      </c>
      <c r="Q66" s="20">
        <f t="shared" si="51"/>
        <v>0</v>
      </c>
      <c r="R66" s="20">
        <f t="shared" si="51"/>
        <v>0</v>
      </c>
      <c r="S66" s="20">
        <f t="shared" si="51"/>
        <v>0</v>
      </c>
      <c r="T66" s="20">
        <f t="shared" si="51"/>
        <v>0</v>
      </c>
      <c r="U66" s="20">
        <f t="shared" si="51"/>
        <v>0</v>
      </c>
      <c r="V66" s="20">
        <f t="shared" si="51"/>
        <v>0</v>
      </c>
      <c r="W66" s="20">
        <f t="shared" si="51"/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20.079999999999998</v>
      </c>
      <c r="AJ66" s="20">
        <v>0</v>
      </c>
      <c r="AK66" s="20">
        <v>0</v>
      </c>
      <c r="AL66" s="20">
        <v>5.2</v>
      </c>
      <c r="AM66" s="20">
        <v>0</v>
      </c>
      <c r="AN66" s="20">
        <v>0</v>
      </c>
      <c r="AO66" s="20">
        <v>0</v>
      </c>
      <c r="AP66" s="20">
        <v>0</v>
      </c>
      <c r="AQ66" s="20">
        <v>0</v>
      </c>
      <c r="AR66" s="20">
        <v>0</v>
      </c>
      <c r="AS66" s="20">
        <v>0</v>
      </c>
      <c r="AT66" s="20">
        <v>0</v>
      </c>
      <c r="AU66" s="20">
        <v>0</v>
      </c>
      <c r="AV66" s="20">
        <v>0</v>
      </c>
      <c r="AW66" s="20">
        <v>0</v>
      </c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20">
        <v>0</v>
      </c>
      <c r="BE66" s="20">
        <v>0</v>
      </c>
      <c r="BF66" s="20">
        <v>0</v>
      </c>
      <c r="BG66" s="20">
        <v>0</v>
      </c>
      <c r="BH66" s="20">
        <v>0</v>
      </c>
      <c r="BI66" s="20">
        <v>0</v>
      </c>
      <c r="BJ66" s="20">
        <v>0</v>
      </c>
      <c r="BK66" s="20">
        <v>0</v>
      </c>
      <c r="BL66" s="20">
        <v>0</v>
      </c>
      <c r="BM66" s="20">
        <v>0</v>
      </c>
      <c r="BN66" s="20">
        <v>0</v>
      </c>
      <c r="BO66" s="20">
        <v>0</v>
      </c>
      <c r="BP66" s="20">
        <v>0</v>
      </c>
      <c r="BQ66" s="20">
        <v>0</v>
      </c>
      <c r="BR66" s="20">
        <v>0</v>
      </c>
      <c r="BS66" s="20">
        <v>0</v>
      </c>
      <c r="BT66" s="20">
        <v>0</v>
      </c>
      <c r="BU66" s="20">
        <v>0</v>
      </c>
      <c r="BV66" s="20">
        <v>0</v>
      </c>
      <c r="BW66" s="20">
        <v>0</v>
      </c>
      <c r="BX66" s="20">
        <v>0</v>
      </c>
      <c r="BY66" s="20">
        <f>AI66</f>
        <v>20.079999999999998</v>
      </c>
      <c r="BZ66" s="20">
        <v>0</v>
      </c>
      <c r="CA66" s="20">
        <v>0</v>
      </c>
      <c r="CB66" s="20">
        <v>5.2</v>
      </c>
      <c r="CC66" s="20">
        <v>0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v>0</v>
      </c>
      <c r="CK66" s="20">
        <v>0</v>
      </c>
      <c r="CL66" s="15" t="s">
        <v>1</v>
      </c>
    </row>
    <row r="67" spans="1:90" ht="31.5">
      <c r="A67" s="23" t="s">
        <v>59</v>
      </c>
      <c r="B67" s="25" t="s">
        <v>4</v>
      </c>
      <c r="C67" s="19" t="s">
        <v>1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0</v>
      </c>
      <c r="CL67" s="15" t="s">
        <v>1</v>
      </c>
    </row>
    <row r="68" spans="1:90" ht="110.25">
      <c r="A68" s="23" t="s">
        <v>57</v>
      </c>
      <c r="B68" s="24" t="s">
        <v>58</v>
      </c>
      <c r="C68" s="19" t="s">
        <v>1</v>
      </c>
      <c r="D68" s="20">
        <f>D145</f>
        <v>0</v>
      </c>
      <c r="E68" s="20">
        <v>0</v>
      </c>
      <c r="F68" s="20">
        <v>0</v>
      </c>
      <c r="G68" s="20">
        <f t="shared" ref="G68:L69" si="52">G145</f>
        <v>0</v>
      </c>
      <c r="H68" s="20">
        <f t="shared" si="52"/>
        <v>0</v>
      </c>
      <c r="I68" s="20">
        <f t="shared" si="52"/>
        <v>0</v>
      </c>
      <c r="J68" s="20">
        <f t="shared" si="52"/>
        <v>0</v>
      </c>
      <c r="K68" s="20">
        <f t="shared" si="52"/>
        <v>0</v>
      </c>
      <c r="L68" s="20">
        <f t="shared" si="52"/>
        <v>0</v>
      </c>
      <c r="M68" s="20">
        <v>0</v>
      </c>
      <c r="N68" s="20">
        <f t="shared" ref="N68:W68" si="53">N145</f>
        <v>0</v>
      </c>
      <c r="O68" s="20">
        <f t="shared" si="53"/>
        <v>0</v>
      </c>
      <c r="P68" s="20">
        <f t="shared" si="53"/>
        <v>0</v>
      </c>
      <c r="Q68" s="20">
        <f t="shared" si="53"/>
        <v>0</v>
      </c>
      <c r="R68" s="20">
        <f t="shared" si="53"/>
        <v>0</v>
      </c>
      <c r="S68" s="20">
        <f t="shared" si="53"/>
        <v>0</v>
      </c>
      <c r="T68" s="20">
        <f t="shared" si="53"/>
        <v>0</v>
      </c>
      <c r="U68" s="20">
        <f t="shared" si="53"/>
        <v>0</v>
      </c>
      <c r="V68" s="20">
        <f t="shared" si="53"/>
        <v>0</v>
      </c>
      <c r="W68" s="20">
        <f t="shared" si="53"/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15" t="s">
        <v>1</v>
      </c>
    </row>
    <row r="69" spans="1:90" ht="31.5">
      <c r="A69" s="23" t="s">
        <v>57</v>
      </c>
      <c r="B69" s="25" t="s">
        <v>4</v>
      </c>
      <c r="C69" s="19" t="s">
        <v>1</v>
      </c>
      <c r="D69" s="20">
        <f>D146</f>
        <v>0</v>
      </c>
      <c r="E69" s="20">
        <v>0</v>
      </c>
      <c r="F69" s="20">
        <v>0</v>
      </c>
      <c r="G69" s="20">
        <f t="shared" si="52"/>
        <v>0</v>
      </c>
      <c r="H69" s="20">
        <f t="shared" si="52"/>
        <v>0</v>
      </c>
      <c r="I69" s="20">
        <f t="shared" si="52"/>
        <v>0</v>
      </c>
      <c r="J69" s="20">
        <f t="shared" si="52"/>
        <v>0</v>
      </c>
      <c r="K69" s="20">
        <f t="shared" si="52"/>
        <v>0</v>
      </c>
      <c r="L69" s="20">
        <f t="shared" si="52"/>
        <v>0</v>
      </c>
      <c r="M69" s="20">
        <v>0</v>
      </c>
      <c r="N69" s="20">
        <f t="shared" ref="N69:W69" si="54">N146</f>
        <v>0</v>
      </c>
      <c r="O69" s="20">
        <f t="shared" si="54"/>
        <v>0</v>
      </c>
      <c r="P69" s="20">
        <f t="shared" si="54"/>
        <v>0</v>
      </c>
      <c r="Q69" s="20">
        <f t="shared" si="54"/>
        <v>0</v>
      </c>
      <c r="R69" s="20">
        <f t="shared" si="54"/>
        <v>0</v>
      </c>
      <c r="S69" s="20">
        <f t="shared" si="54"/>
        <v>0</v>
      </c>
      <c r="T69" s="20">
        <f t="shared" si="54"/>
        <v>0</v>
      </c>
      <c r="U69" s="20">
        <f t="shared" si="54"/>
        <v>0</v>
      </c>
      <c r="V69" s="20">
        <f t="shared" si="54"/>
        <v>0</v>
      </c>
      <c r="W69" s="20">
        <f t="shared" si="54"/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v>0</v>
      </c>
      <c r="BV69" s="20">
        <v>0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v>0</v>
      </c>
      <c r="CH69" s="20">
        <v>0</v>
      </c>
      <c r="CI69" s="20">
        <v>0</v>
      </c>
      <c r="CJ69" s="20">
        <v>0</v>
      </c>
      <c r="CK69" s="20">
        <v>0</v>
      </c>
      <c r="CL69" s="15" t="s">
        <v>1</v>
      </c>
    </row>
    <row r="70" spans="1:90" ht="31.5">
      <c r="A70" s="23" t="s">
        <v>57</v>
      </c>
      <c r="B70" s="25" t="s">
        <v>4</v>
      </c>
      <c r="C70" s="19" t="s">
        <v>1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>
        <v>0</v>
      </c>
      <c r="BV70" s="20">
        <v>0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  <c r="CL70" s="15" t="s">
        <v>1</v>
      </c>
    </row>
    <row r="71" spans="1:90" ht="47.25">
      <c r="A71" s="35" t="s">
        <v>44</v>
      </c>
      <c r="B71" s="34" t="s">
        <v>56</v>
      </c>
      <c r="C71" s="19" t="s">
        <v>1</v>
      </c>
      <c r="D71" s="20">
        <v>0</v>
      </c>
      <c r="E71" s="20">
        <v>0</v>
      </c>
      <c r="F71" s="20">
        <v>0</v>
      </c>
      <c r="G71" s="20">
        <f t="shared" ref="G71:L72" si="55">G148</f>
        <v>0</v>
      </c>
      <c r="H71" s="20">
        <f t="shared" si="55"/>
        <v>0</v>
      </c>
      <c r="I71" s="20">
        <f t="shared" si="55"/>
        <v>0</v>
      </c>
      <c r="J71" s="20">
        <f t="shared" si="55"/>
        <v>0</v>
      </c>
      <c r="K71" s="20">
        <f t="shared" si="55"/>
        <v>0</v>
      </c>
      <c r="L71" s="20">
        <f t="shared" si="55"/>
        <v>0</v>
      </c>
      <c r="M71" s="20">
        <v>0</v>
      </c>
      <c r="N71" s="20">
        <f t="shared" ref="N71:W71" si="56">N148</f>
        <v>0</v>
      </c>
      <c r="O71" s="20">
        <f t="shared" si="56"/>
        <v>0</v>
      </c>
      <c r="P71" s="20">
        <f t="shared" si="56"/>
        <v>0</v>
      </c>
      <c r="Q71" s="20">
        <f t="shared" si="56"/>
        <v>0</v>
      </c>
      <c r="R71" s="20">
        <f t="shared" si="56"/>
        <v>0</v>
      </c>
      <c r="S71" s="20">
        <f t="shared" si="56"/>
        <v>0</v>
      </c>
      <c r="T71" s="20">
        <f t="shared" si="56"/>
        <v>0</v>
      </c>
      <c r="U71" s="20">
        <f t="shared" si="56"/>
        <v>0</v>
      </c>
      <c r="V71" s="20">
        <f t="shared" si="56"/>
        <v>0</v>
      </c>
      <c r="W71" s="20">
        <f t="shared" si="56"/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15" t="s">
        <v>1</v>
      </c>
    </row>
    <row r="72" spans="1:90" s="28" customFormat="1" ht="78.75">
      <c r="A72" s="32" t="s">
        <v>55</v>
      </c>
      <c r="B72" s="31" t="s">
        <v>54</v>
      </c>
      <c r="C72" s="30" t="s">
        <v>46</v>
      </c>
      <c r="D72" s="29">
        <f>D73+D113</f>
        <v>173.583</v>
      </c>
      <c r="E72" s="29">
        <v>0</v>
      </c>
      <c r="F72" s="29">
        <v>0</v>
      </c>
      <c r="G72" s="29">
        <f>G73+G113</f>
        <v>3.9950000000000001</v>
      </c>
      <c r="H72" s="29">
        <f>H73</f>
        <v>1.1300000000000001</v>
      </c>
      <c r="I72" s="29">
        <f t="shared" si="55"/>
        <v>0</v>
      </c>
      <c r="J72" s="29">
        <f t="shared" si="55"/>
        <v>0</v>
      </c>
      <c r="K72" s="29">
        <f t="shared" si="55"/>
        <v>0</v>
      </c>
      <c r="L72" s="29">
        <f>L73+L113</f>
        <v>0</v>
      </c>
      <c r="M72" s="29">
        <v>0</v>
      </c>
      <c r="N72" s="29">
        <f t="shared" ref="N72:W72" si="57">N149</f>
        <v>0</v>
      </c>
      <c r="O72" s="29">
        <f t="shared" si="57"/>
        <v>0</v>
      </c>
      <c r="P72" s="29">
        <f t="shared" si="57"/>
        <v>0</v>
      </c>
      <c r="Q72" s="29">
        <f t="shared" si="57"/>
        <v>0</v>
      </c>
      <c r="R72" s="29">
        <f t="shared" si="57"/>
        <v>0</v>
      </c>
      <c r="S72" s="29">
        <f t="shared" si="57"/>
        <v>0</v>
      </c>
      <c r="T72" s="29">
        <f t="shared" si="57"/>
        <v>0</v>
      </c>
      <c r="U72" s="29">
        <f>U73+U113</f>
        <v>0</v>
      </c>
      <c r="V72" s="29">
        <f t="shared" si="57"/>
        <v>0</v>
      </c>
      <c r="W72" s="29">
        <f t="shared" si="57"/>
        <v>0</v>
      </c>
      <c r="X72" s="29">
        <v>0</v>
      </c>
      <c r="Y72" s="29">
        <v>0</v>
      </c>
      <c r="Z72" s="29">
        <f>Z73+Z113</f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f>AI73+AI113</f>
        <v>0.45500000000000002</v>
      </c>
      <c r="AJ72" s="29">
        <f>AJ73</f>
        <v>0.1</v>
      </c>
      <c r="AK72" s="29">
        <v>0</v>
      </c>
      <c r="AL72" s="29">
        <v>0</v>
      </c>
      <c r="AM72" s="29">
        <v>0</v>
      </c>
      <c r="AN72" s="29">
        <f>AN73+AN114</f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f>AW73+AW114</f>
        <v>5.5949999999999998</v>
      </c>
      <c r="AX72" s="29">
        <f>AX73</f>
        <v>1.5560000000000003</v>
      </c>
      <c r="AY72" s="29">
        <v>0</v>
      </c>
      <c r="AZ72" s="29">
        <v>0</v>
      </c>
      <c r="BA72" s="29">
        <v>0</v>
      </c>
      <c r="BB72" s="29">
        <f>BB73+BB114</f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29">
        <v>0</v>
      </c>
      <c r="BK72" s="29">
        <f>BK73+BK113</f>
        <v>163.53800000000001</v>
      </c>
      <c r="BL72" s="29">
        <f>BL73</f>
        <v>1.28</v>
      </c>
      <c r="BM72" s="29">
        <v>0</v>
      </c>
      <c r="BN72" s="29">
        <v>0</v>
      </c>
      <c r="BO72" s="29">
        <v>0</v>
      </c>
      <c r="BP72" s="29">
        <f>BP73+BP114</f>
        <v>9919</v>
      </c>
      <c r="BQ72" s="29">
        <v>0</v>
      </c>
      <c r="BR72" s="29">
        <v>0</v>
      </c>
      <c r="BS72" s="29">
        <v>0</v>
      </c>
      <c r="BT72" s="29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f>BY73+BY114</f>
        <v>173.583</v>
      </c>
      <c r="BZ72" s="29">
        <f>BZ73</f>
        <v>4.0660000000000016</v>
      </c>
      <c r="CA72" s="29">
        <v>0</v>
      </c>
      <c r="CB72" s="29">
        <v>0</v>
      </c>
      <c r="CC72" s="29">
        <v>0</v>
      </c>
      <c r="CD72" s="29">
        <f>CD73+CD113</f>
        <v>9919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83" t="s">
        <v>1</v>
      </c>
    </row>
    <row r="73" spans="1:90" s="28" customFormat="1" ht="47.25">
      <c r="A73" s="32" t="s">
        <v>52</v>
      </c>
      <c r="B73" s="31" t="s">
        <v>53</v>
      </c>
      <c r="C73" s="30" t="s">
        <v>46</v>
      </c>
      <c r="D73" s="29">
        <f>D74+D75+D76+D77+D78+D79+D80+D81+D82+D83+D84+D85+D86+D87+D88+D89+D90+D91+D92+D93+D94+D95+D96+D97+D98++D99+D100+D101+D102+D103</f>
        <v>15.207000000000003</v>
      </c>
      <c r="E73" s="29">
        <v>0</v>
      </c>
      <c r="F73" s="29">
        <v>0</v>
      </c>
      <c r="G73" s="29">
        <f>G74+G75+G76+G77+G78+G79+G80+G81</f>
        <v>3.9950000000000001</v>
      </c>
      <c r="H73" s="29">
        <f>H74+H75+H76+H77+H78+H79+H80+H81</f>
        <v>1.1300000000000001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f t="shared" ref="N73:W73" si="58">N150</f>
        <v>0</v>
      </c>
      <c r="O73" s="29">
        <f t="shared" si="58"/>
        <v>0</v>
      </c>
      <c r="P73" s="29">
        <f t="shared" si="58"/>
        <v>0</v>
      </c>
      <c r="Q73" s="29">
        <f t="shared" si="58"/>
        <v>0</v>
      </c>
      <c r="R73" s="29">
        <f t="shared" si="58"/>
        <v>0</v>
      </c>
      <c r="S73" s="29">
        <f t="shared" si="58"/>
        <v>0</v>
      </c>
      <c r="T73" s="29">
        <f t="shared" si="58"/>
        <v>0</v>
      </c>
      <c r="U73" s="29">
        <f t="shared" si="58"/>
        <v>0</v>
      </c>
      <c r="V73" s="29">
        <f t="shared" si="58"/>
        <v>0</v>
      </c>
      <c r="W73" s="29">
        <f t="shared" si="58"/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f>AI82</f>
        <v>0.45500000000000002</v>
      </c>
      <c r="AJ73" s="29">
        <f>AJ82</f>
        <v>0.1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f>AW83+AW84+AW85+AW86+AW87+AW88+AW89+AW90+AW91+AW92</f>
        <v>5.5949999999999998</v>
      </c>
      <c r="AX73" s="29">
        <f>AX83+AX84+AX85+AX86+AX87+AX88+AX89+AX90+AX91+AX92</f>
        <v>1.5560000000000003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f>BK93+BK94+BK95+BK96+BK97+BK98+BK99+BK100+BK101+BK102+BK103</f>
        <v>5.1619999999999999</v>
      </c>
      <c r="BL73" s="29">
        <f>BL93+BL94+BL95+BL96+BL97+BL98+BL99+BL100+BL101+BL102+BL103</f>
        <v>1.28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29">
        <v>0</v>
      </c>
      <c r="BU73" s="29">
        <v>0</v>
      </c>
      <c r="BV73" s="29">
        <v>0</v>
      </c>
      <c r="BW73" s="29">
        <v>0</v>
      </c>
      <c r="BX73" s="29">
        <v>0</v>
      </c>
      <c r="BY73" s="29">
        <f>BY74+BY75+BY76+BY77+BY78+BY79+BY80+BY81+BY82+BY83+BY84+BY85+BY86+BY87+BY88+BY89+BY90+BY91+BY92+BY93+BY94+BY95+BY96+BY97+BY98+BY99+BY100+BY101+BY102+BY103</f>
        <v>15.207000000000003</v>
      </c>
      <c r="BZ73" s="29">
        <f>BZ74+BZ75+BZ76++BZ77+BZ78+BZ79+BZ80+BZ81+BZ82+BZ83+BZ84+BZ85+BZ86+BZ87+BZ88+BZ89+BZ90+BZ91+BZ92+BZ93+BZ94+BZ95+BZ96+BZ97+BZ98+BZ99+BZ100+BZ101+BZ102+BZ103</f>
        <v>4.0660000000000016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29">
        <v>0</v>
      </c>
      <c r="CK73" s="29">
        <v>0</v>
      </c>
      <c r="CL73" s="83" t="s">
        <v>1</v>
      </c>
    </row>
    <row r="74" spans="1:90" s="2" customFormat="1" ht="63">
      <c r="A74" s="35" t="s">
        <v>52</v>
      </c>
      <c r="B74" s="81" t="s">
        <v>224</v>
      </c>
      <c r="C74" s="26" t="s">
        <v>225</v>
      </c>
      <c r="D74" s="20">
        <v>0.67300000000000004</v>
      </c>
      <c r="E74" s="20">
        <v>0</v>
      </c>
      <c r="F74" s="20">
        <v>0</v>
      </c>
      <c r="G74" s="20">
        <f>D74</f>
        <v>0.67300000000000004</v>
      </c>
      <c r="H74" s="20">
        <v>0.25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0">
        <v>0</v>
      </c>
      <c r="BW74" s="20">
        <v>0</v>
      </c>
      <c r="BX74" s="20">
        <v>0</v>
      </c>
      <c r="BY74" s="20">
        <f>G74</f>
        <v>0.67300000000000004</v>
      </c>
      <c r="BZ74" s="20">
        <f>H74</f>
        <v>0.25</v>
      </c>
      <c r="CA74" s="20">
        <v>0</v>
      </c>
      <c r="CB74" s="20">
        <v>0</v>
      </c>
      <c r="CC74" s="20">
        <v>0</v>
      </c>
      <c r="CD74" s="20">
        <v>0</v>
      </c>
      <c r="CE74" s="20">
        <v>0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15" t="s">
        <v>1</v>
      </c>
    </row>
    <row r="75" spans="1:90" s="2" customFormat="1" ht="63">
      <c r="A75" s="35"/>
      <c r="B75" s="81" t="s">
        <v>226</v>
      </c>
      <c r="C75" s="26" t="s">
        <v>227</v>
      </c>
      <c r="D75" s="20">
        <v>0.51800000000000002</v>
      </c>
      <c r="E75" s="20">
        <v>0</v>
      </c>
      <c r="F75" s="20">
        <v>0</v>
      </c>
      <c r="G75" s="20">
        <f t="shared" ref="G75:G81" si="59">D75</f>
        <v>0.51800000000000002</v>
      </c>
      <c r="H75" s="20">
        <v>0.16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0</v>
      </c>
      <c r="BI75" s="20">
        <v>0</v>
      </c>
      <c r="BJ75" s="20">
        <v>0</v>
      </c>
      <c r="BK75" s="20">
        <v>0</v>
      </c>
      <c r="BL75" s="20">
        <v>0</v>
      </c>
      <c r="BM75" s="20">
        <v>0</v>
      </c>
      <c r="BN75" s="20">
        <v>0</v>
      </c>
      <c r="BO75" s="20">
        <v>0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v>0</v>
      </c>
      <c r="BV75" s="20">
        <v>0</v>
      </c>
      <c r="BW75" s="20">
        <v>0</v>
      </c>
      <c r="BX75" s="20">
        <v>0</v>
      </c>
      <c r="BY75" s="20">
        <f t="shared" ref="BY75:BY81" si="60">G75</f>
        <v>0.51800000000000002</v>
      </c>
      <c r="BZ75" s="20">
        <f t="shared" ref="BZ75:BZ81" si="61">H75</f>
        <v>0.16</v>
      </c>
      <c r="CA75" s="20">
        <v>0</v>
      </c>
      <c r="CB75" s="20">
        <v>0</v>
      </c>
      <c r="CC75" s="20">
        <v>0</v>
      </c>
      <c r="CD75" s="20">
        <v>0</v>
      </c>
      <c r="CE75" s="20">
        <v>0</v>
      </c>
      <c r="CF75" s="20">
        <v>0</v>
      </c>
      <c r="CG75" s="20">
        <v>0</v>
      </c>
      <c r="CH75" s="20">
        <v>0</v>
      </c>
      <c r="CI75" s="20">
        <v>0</v>
      </c>
      <c r="CJ75" s="20">
        <v>0</v>
      </c>
      <c r="CK75" s="20">
        <v>0</v>
      </c>
      <c r="CL75" s="15" t="s">
        <v>1</v>
      </c>
    </row>
    <row r="76" spans="1:90" s="2" customFormat="1" ht="63">
      <c r="A76" s="35"/>
      <c r="B76" s="81" t="s">
        <v>228</v>
      </c>
      <c r="C76" s="26" t="s">
        <v>229</v>
      </c>
      <c r="D76" s="20">
        <v>0.442</v>
      </c>
      <c r="E76" s="20">
        <v>0</v>
      </c>
      <c r="F76" s="20">
        <v>0</v>
      </c>
      <c r="G76" s="20">
        <f t="shared" si="59"/>
        <v>0.442</v>
      </c>
      <c r="H76" s="20">
        <v>0.1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20">
        <v>0</v>
      </c>
      <c r="BS76" s="20">
        <v>0</v>
      </c>
      <c r="BT76" s="20">
        <v>0</v>
      </c>
      <c r="BU76" s="20">
        <v>0</v>
      </c>
      <c r="BV76" s="20">
        <v>0</v>
      </c>
      <c r="BW76" s="20">
        <v>0</v>
      </c>
      <c r="BX76" s="20">
        <v>0</v>
      </c>
      <c r="BY76" s="20">
        <f t="shared" si="60"/>
        <v>0.442</v>
      </c>
      <c r="BZ76" s="20">
        <f t="shared" si="61"/>
        <v>0.1</v>
      </c>
      <c r="CA76" s="20">
        <v>0</v>
      </c>
      <c r="CB76" s="20">
        <v>0</v>
      </c>
      <c r="CC76" s="20">
        <v>0</v>
      </c>
      <c r="CD76" s="20">
        <v>0</v>
      </c>
      <c r="CE76" s="20">
        <v>0</v>
      </c>
      <c r="CF76" s="20">
        <v>0</v>
      </c>
      <c r="CG76" s="20">
        <v>0</v>
      </c>
      <c r="CH76" s="20">
        <v>0</v>
      </c>
      <c r="CI76" s="20">
        <v>0</v>
      </c>
      <c r="CJ76" s="20">
        <v>0</v>
      </c>
      <c r="CK76" s="20">
        <v>0</v>
      </c>
      <c r="CL76" s="15" t="s">
        <v>1</v>
      </c>
    </row>
    <row r="77" spans="1:90" s="2" customFormat="1" ht="63">
      <c r="A77" s="35"/>
      <c r="B77" s="81" t="s">
        <v>230</v>
      </c>
      <c r="C77" s="26" t="s">
        <v>231</v>
      </c>
      <c r="D77" s="20">
        <v>0.51800000000000002</v>
      </c>
      <c r="E77" s="20">
        <v>0</v>
      </c>
      <c r="F77" s="20">
        <v>0</v>
      </c>
      <c r="G77" s="20">
        <f t="shared" si="59"/>
        <v>0.51800000000000002</v>
      </c>
      <c r="H77" s="20">
        <v>0.16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  <c r="AT77" s="20">
        <v>0</v>
      </c>
      <c r="AU77" s="20">
        <v>0</v>
      </c>
      <c r="AV77" s="20">
        <v>0</v>
      </c>
      <c r="AW77" s="20">
        <v>0</v>
      </c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20">
        <v>0</v>
      </c>
      <c r="BE77" s="20">
        <v>0</v>
      </c>
      <c r="BF77" s="20">
        <v>0</v>
      </c>
      <c r="BG77" s="20">
        <v>0</v>
      </c>
      <c r="BH77" s="20">
        <v>0</v>
      </c>
      <c r="BI77" s="20">
        <v>0</v>
      </c>
      <c r="BJ77" s="20">
        <v>0</v>
      </c>
      <c r="BK77" s="20">
        <v>0</v>
      </c>
      <c r="BL77" s="20">
        <v>0</v>
      </c>
      <c r="BM77" s="20">
        <v>0</v>
      </c>
      <c r="BN77" s="20">
        <v>0</v>
      </c>
      <c r="BO77" s="20">
        <v>0</v>
      </c>
      <c r="BP77" s="20">
        <v>0</v>
      </c>
      <c r="BQ77" s="20">
        <v>0</v>
      </c>
      <c r="BR77" s="20">
        <v>0</v>
      </c>
      <c r="BS77" s="20">
        <v>0</v>
      </c>
      <c r="BT77" s="20">
        <v>0</v>
      </c>
      <c r="BU77" s="20">
        <v>0</v>
      </c>
      <c r="BV77" s="20">
        <v>0</v>
      </c>
      <c r="BW77" s="20">
        <v>0</v>
      </c>
      <c r="BX77" s="20">
        <v>0</v>
      </c>
      <c r="BY77" s="20">
        <f t="shared" si="60"/>
        <v>0.51800000000000002</v>
      </c>
      <c r="BZ77" s="20">
        <f t="shared" si="61"/>
        <v>0.16</v>
      </c>
      <c r="CA77" s="20">
        <v>0</v>
      </c>
      <c r="CB77" s="20">
        <v>0</v>
      </c>
      <c r="CC77" s="20">
        <v>0</v>
      </c>
      <c r="CD77" s="20">
        <v>0</v>
      </c>
      <c r="CE77" s="20">
        <v>0</v>
      </c>
      <c r="CF77" s="20">
        <v>0</v>
      </c>
      <c r="CG77" s="20">
        <v>0</v>
      </c>
      <c r="CH77" s="20">
        <v>0</v>
      </c>
      <c r="CI77" s="20">
        <v>0</v>
      </c>
      <c r="CJ77" s="20">
        <v>0</v>
      </c>
      <c r="CK77" s="20">
        <v>0</v>
      </c>
      <c r="CL77" s="15" t="s">
        <v>1</v>
      </c>
    </row>
    <row r="78" spans="1:90" s="2" customFormat="1" ht="63">
      <c r="A78" s="35" t="s">
        <v>52</v>
      </c>
      <c r="B78" s="81" t="s">
        <v>232</v>
      </c>
      <c r="C78" s="26" t="s">
        <v>233</v>
      </c>
      <c r="D78" s="20">
        <v>0.442</v>
      </c>
      <c r="E78" s="20">
        <v>0</v>
      </c>
      <c r="F78" s="20">
        <v>0</v>
      </c>
      <c r="G78" s="20">
        <f>D78</f>
        <v>0.442</v>
      </c>
      <c r="H78" s="20">
        <v>0.1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v>0</v>
      </c>
      <c r="AO78" s="20">
        <v>0</v>
      </c>
      <c r="AP78" s="20">
        <v>0</v>
      </c>
      <c r="AQ78" s="20">
        <v>0</v>
      </c>
      <c r="AR78" s="20">
        <v>0</v>
      </c>
      <c r="AS78" s="20">
        <v>0</v>
      </c>
      <c r="AT78" s="20">
        <v>0</v>
      </c>
      <c r="AU78" s="20">
        <v>0</v>
      </c>
      <c r="AV78" s="20">
        <v>0</v>
      </c>
      <c r="AW78" s="20">
        <v>0</v>
      </c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>
        <v>0</v>
      </c>
      <c r="BI78" s="20">
        <v>0</v>
      </c>
      <c r="BJ78" s="20">
        <v>0</v>
      </c>
      <c r="BK78" s="20">
        <v>0</v>
      </c>
      <c r="BL78" s="20">
        <v>0</v>
      </c>
      <c r="BM78" s="20">
        <v>0</v>
      </c>
      <c r="BN78" s="20">
        <v>0</v>
      </c>
      <c r="BO78" s="20">
        <v>0</v>
      </c>
      <c r="BP78" s="20">
        <v>0</v>
      </c>
      <c r="BQ78" s="20">
        <v>0</v>
      </c>
      <c r="BR78" s="20">
        <v>0</v>
      </c>
      <c r="BS78" s="20">
        <v>0</v>
      </c>
      <c r="BT78" s="20">
        <v>0</v>
      </c>
      <c r="BU78" s="20">
        <v>0</v>
      </c>
      <c r="BV78" s="20">
        <v>0</v>
      </c>
      <c r="BW78" s="20">
        <v>0</v>
      </c>
      <c r="BX78" s="20">
        <v>0</v>
      </c>
      <c r="BY78" s="20">
        <f>G78</f>
        <v>0.442</v>
      </c>
      <c r="BZ78" s="20">
        <f t="shared" si="61"/>
        <v>0.1</v>
      </c>
      <c r="CA78" s="20">
        <v>0</v>
      </c>
      <c r="CB78" s="20">
        <v>0</v>
      </c>
      <c r="CC78" s="20">
        <v>0</v>
      </c>
      <c r="CD78" s="20">
        <v>0</v>
      </c>
      <c r="CE78" s="20">
        <v>0</v>
      </c>
      <c r="CF78" s="20">
        <v>0</v>
      </c>
      <c r="CG78" s="20">
        <v>0</v>
      </c>
      <c r="CH78" s="20">
        <v>0</v>
      </c>
      <c r="CI78" s="20">
        <v>0</v>
      </c>
      <c r="CJ78" s="20">
        <v>0</v>
      </c>
      <c r="CK78" s="20">
        <v>0</v>
      </c>
      <c r="CL78" s="15" t="s">
        <v>1</v>
      </c>
    </row>
    <row r="79" spans="1:90" s="2" customFormat="1" ht="63">
      <c r="A79" s="35" t="s">
        <v>52</v>
      </c>
      <c r="B79" s="81" t="s">
        <v>234</v>
      </c>
      <c r="C79" s="26" t="s">
        <v>235</v>
      </c>
      <c r="D79" s="20">
        <v>0.442</v>
      </c>
      <c r="E79" s="20">
        <v>0</v>
      </c>
      <c r="F79" s="20">
        <v>0</v>
      </c>
      <c r="G79" s="20">
        <f t="shared" si="59"/>
        <v>0.442</v>
      </c>
      <c r="H79" s="20">
        <v>0.1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20">
        <v>0</v>
      </c>
      <c r="AN79" s="20">
        <v>0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  <c r="AT79" s="20">
        <v>0</v>
      </c>
      <c r="AU79" s="20">
        <v>0</v>
      </c>
      <c r="AV79" s="20">
        <v>0</v>
      </c>
      <c r="AW79" s="20">
        <v>0</v>
      </c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20">
        <v>0</v>
      </c>
      <c r="BE79" s="20">
        <v>0</v>
      </c>
      <c r="BF79" s="20">
        <v>0</v>
      </c>
      <c r="BG79" s="20">
        <v>0</v>
      </c>
      <c r="BH79" s="20">
        <v>0</v>
      </c>
      <c r="BI79" s="20">
        <v>0</v>
      </c>
      <c r="BJ79" s="20">
        <v>0</v>
      </c>
      <c r="BK79" s="20">
        <v>0</v>
      </c>
      <c r="BL79" s="20">
        <v>0</v>
      </c>
      <c r="BM79" s="20">
        <v>0</v>
      </c>
      <c r="BN79" s="20">
        <v>0</v>
      </c>
      <c r="BO79" s="20">
        <v>0</v>
      </c>
      <c r="BP79" s="20">
        <v>0</v>
      </c>
      <c r="BQ79" s="20">
        <v>0</v>
      </c>
      <c r="BR79" s="20">
        <v>0</v>
      </c>
      <c r="BS79" s="20">
        <v>0</v>
      </c>
      <c r="BT79" s="20">
        <v>0</v>
      </c>
      <c r="BU79" s="20">
        <v>0</v>
      </c>
      <c r="BV79" s="20">
        <v>0</v>
      </c>
      <c r="BW79" s="20">
        <v>0</v>
      </c>
      <c r="BX79" s="20">
        <v>0</v>
      </c>
      <c r="BY79" s="20">
        <f t="shared" si="60"/>
        <v>0.442</v>
      </c>
      <c r="BZ79" s="20">
        <f t="shared" si="61"/>
        <v>0.1</v>
      </c>
      <c r="CA79" s="20">
        <v>0</v>
      </c>
      <c r="CB79" s="20">
        <v>0</v>
      </c>
      <c r="CC79" s="20">
        <v>0</v>
      </c>
      <c r="CD79" s="20">
        <v>0</v>
      </c>
      <c r="CE79" s="20">
        <v>0</v>
      </c>
      <c r="CF79" s="20">
        <v>0</v>
      </c>
      <c r="CG79" s="20">
        <v>0</v>
      </c>
      <c r="CH79" s="20">
        <v>0</v>
      </c>
      <c r="CI79" s="20">
        <v>0</v>
      </c>
      <c r="CJ79" s="20">
        <v>0</v>
      </c>
      <c r="CK79" s="20">
        <v>0</v>
      </c>
      <c r="CL79" s="15" t="s">
        <v>1</v>
      </c>
    </row>
    <row r="80" spans="1:90" s="2" customFormat="1" ht="63">
      <c r="A80" s="35" t="s">
        <v>52</v>
      </c>
      <c r="B80" s="81" t="s">
        <v>236</v>
      </c>
      <c r="C80" s="26" t="s">
        <v>237</v>
      </c>
      <c r="D80" s="20">
        <v>0.51800000000000002</v>
      </c>
      <c r="E80" s="20">
        <v>0</v>
      </c>
      <c r="F80" s="20">
        <v>0</v>
      </c>
      <c r="G80" s="20">
        <f t="shared" si="59"/>
        <v>0.51800000000000002</v>
      </c>
      <c r="H80" s="20">
        <v>0.16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  <c r="AT80" s="20">
        <v>0</v>
      </c>
      <c r="AU80" s="20">
        <v>0</v>
      </c>
      <c r="AV80" s="20">
        <v>0</v>
      </c>
      <c r="AW80" s="20">
        <v>0</v>
      </c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20">
        <v>0</v>
      </c>
      <c r="BE80" s="20">
        <v>0</v>
      </c>
      <c r="BF80" s="20">
        <v>0</v>
      </c>
      <c r="BG80" s="20">
        <v>0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20">
        <v>0</v>
      </c>
      <c r="BN80" s="20">
        <v>0</v>
      </c>
      <c r="BO80" s="20">
        <v>0</v>
      </c>
      <c r="BP80" s="20">
        <v>0</v>
      </c>
      <c r="BQ80" s="20">
        <v>0</v>
      </c>
      <c r="BR80" s="20">
        <v>0</v>
      </c>
      <c r="BS80" s="20">
        <v>0</v>
      </c>
      <c r="BT80" s="20">
        <v>0</v>
      </c>
      <c r="BU80" s="20">
        <v>0</v>
      </c>
      <c r="BV80" s="20">
        <v>0</v>
      </c>
      <c r="BW80" s="20">
        <v>0</v>
      </c>
      <c r="BX80" s="20">
        <v>0</v>
      </c>
      <c r="BY80" s="20">
        <f t="shared" si="60"/>
        <v>0.51800000000000002</v>
      </c>
      <c r="BZ80" s="20">
        <f t="shared" si="61"/>
        <v>0.16</v>
      </c>
      <c r="CA80" s="20">
        <v>0</v>
      </c>
      <c r="CB80" s="20">
        <v>0</v>
      </c>
      <c r="CC80" s="20">
        <v>0</v>
      </c>
      <c r="CD80" s="20">
        <v>0</v>
      </c>
      <c r="CE80" s="20">
        <v>0</v>
      </c>
      <c r="CF80" s="20">
        <v>0</v>
      </c>
      <c r="CG80" s="20">
        <v>0</v>
      </c>
      <c r="CH80" s="20">
        <v>0</v>
      </c>
      <c r="CI80" s="20">
        <v>0</v>
      </c>
      <c r="CJ80" s="20">
        <v>0</v>
      </c>
      <c r="CK80" s="20">
        <v>0</v>
      </c>
      <c r="CL80" s="15" t="s">
        <v>1</v>
      </c>
    </row>
    <row r="81" spans="1:90" s="2" customFormat="1" ht="63">
      <c r="A81" s="35" t="s">
        <v>52</v>
      </c>
      <c r="B81" s="81" t="s">
        <v>238</v>
      </c>
      <c r="C81" s="26" t="s">
        <v>239</v>
      </c>
      <c r="D81" s="20">
        <v>0.442</v>
      </c>
      <c r="E81" s="20">
        <v>0</v>
      </c>
      <c r="F81" s="20">
        <v>0</v>
      </c>
      <c r="G81" s="20">
        <f t="shared" si="59"/>
        <v>0.442</v>
      </c>
      <c r="H81" s="20">
        <v>0.1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>
        <v>0</v>
      </c>
      <c r="AM81" s="20">
        <v>0</v>
      </c>
      <c r="AN81" s="20">
        <v>0</v>
      </c>
      <c r="AO81" s="20">
        <v>0</v>
      </c>
      <c r="AP81" s="20">
        <v>0</v>
      </c>
      <c r="AQ81" s="20">
        <v>0</v>
      </c>
      <c r="AR81" s="20">
        <v>0</v>
      </c>
      <c r="AS81" s="20">
        <v>0</v>
      </c>
      <c r="AT81" s="20">
        <v>0</v>
      </c>
      <c r="AU81" s="20">
        <v>0</v>
      </c>
      <c r="AV81" s="20">
        <v>0</v>
      </c>
      <c r="AW81" s="20">
        <v>0</v>
      </c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>
        <v>0</v>
      </c>
      <c r="BH81" s="20">
        <v>0</v>
      </c>
      <c r="BI81" s="20">
        <v>0</v>
      </c>
      <c r="BJ81" s="20">
        <v>0</v>
      </c>
      <c r="BK81" s="20">
        <v>0</v>
      </c>
      <c r="BL81" s="20">
        <v>0</v>
      </c>
      <c r="BM81" s="20">
        <v>0</v>
      </c>
      <c r="BN81" s="20">
        <v>0</v>
      </c>
      <c r="BO81" s="20">
        <v>0</v>
      </c>
      <c r="BP81" s="20">
        <v>0</v>
      </c>
      <c r="BQ81" s="20">
        <v>0</v>
      </c>
      <c r="BR81" s="20">
        <v>0</v>
      </c>
      <c r="BS81" s="20">
        <v>0</v>
      </c>
      <c r="BT81" s="20">
        <v>0</v>
      </c>
      <c r="BU81" s="20">
        <v>0</v>
      </c>
      <c r="BV81" s="20">
        <v>0</v>
      </c>
      <c r="BW81" s="20">
        <v>0</v>
      </c>
      <c r="BX81" s="20">
        <v>0</v>
      </c>
      <c r="BY81" s="20">
        <f t="shared" si="60"/>
        <v>0.442</v>
      </c>
      <c r="BZ81" s="20">
        <f t="shared" si="61"/>
        <v>0.1</v>
      </c>
      <c r="CA81" s="20">
        <v>0</v>
      </c>
      <c r="CB81" s="20">
        <v>0</v>
      </c>
      <c r="CC81" s="20">
        <v>0</v>
      </c>
      <c r="CD81" s="20">
        <v>0</v>
      </c>
      <c r="CE81" s="20">
        <v>0</v>
      </c>
      <c r="CF81" s="20">
        <v>0</v>
      </c>
      <c r="CG81" s="20">
        <v>0</v>
      </c>
      <c r="CH81" s="20">
        <v>0</v>
      </c>
      <c r="CI81" s="20">
        <v>0</v>
      </c>
      <c r="CJ81" s="20">
        <v>0</v>
      </c>
      <c r="CK81" s="20">
        <v>0</v>
      </c>
      <c r="CL81" s="15" t="s">
        <v>1</v>
      </c>
    </row>
    <row r="82" spans="1:90" s="2" customFormat="1" ht="63">
      <c r="A82" s="35" t="s">
        <v>52</v>
      </c>
      <c r="B82" s="81" t="s">
        <v>240</v>
      </c>
      <c r="C82" s="26" t="s">
        <v>241</v>
      </c>
      <c r="D82" s="20">
        <v>0.45500000000000002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f>D82</f>
        <v>0.45500000000000002</v>
      </c>
      <c r="AJ82" s="20">
        <v>0.1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  <c r="AT82" s="20">
        <v>0</v>
      </c>
      <c r="AU82" s="20">
        <v>0</v>
      </c>
      <c r="AV82" s="20">
        <v>0</v>
      </c>
      <c r="AW82" s="20">
        <v>0</v>
      </c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20">
        <v>0</v>
      </c>
      <c r="BE82" s="20">
        <v>0</v>
      </c>
      <c r="BF82" s="20">
        <v>0</v>
      </c>
      <c r="BG82" s="20">
        <v>0</v>
      </c>
      <c r="BH82" s="20">
        <v>0</v>
      </c>
      <c r="BI82" s="20">
        <v>0</v>
      </c>
      <c r="BJ82" s="20">
        <v>0</v>
      </c>
      <c r="BK82" s="20">
        <v>0</v>
      </c>
      <c r="BL82" s="20">
        <v>0</v>
      </c>
      <c r="BM82" s="20">
        <v>0</v>
      </c>
      <c r="BN82" s="20">
        <v>0</v>
      </c>
      <c r="BO82" s="20">
        <v>0</v>
      </c>
      <c r="BP82" s="20">
        <v>0</v>
      </c>
      <c r="BQ82" s="20">
        <v>0</v>
      </c>
      <c r="BR82" s="20">
        <v>0</v>
      </c>
      <c r="BS82" s="20">
        <v>0</v>
      </c>
      <c r="BT82" s="20">
        <v>0</v>
      </c>
      <c r="BU82" s="20">
        <v>0</v>
      </c>
      <c r="BV82" s="20">
        <v>0</v>
      </c>
      <c r="BW82" s="20">
        <v>0</v>
      </c>
      <c r="BX82" s="20">
        <v>0</v>
      </c>
      <c r="BY82" s="20">
        <f>AI82</f>
        <v>0.45500000000000002</v>
      </c>
      <c r="BZ82" s="20">
        <f>AJ82</f>
        <v>0.1</v>
      </c>
      <c r="CA82" s="20">
        <v>0</v>
      </c>
      <c r="CB82" s="20">
        <v>0</v>
      </c>
      <c r="CC82" s="20">
        <v>0</v>
      </c>
      <c r="CD82" s="20">
        <v>0</v>
      </c>
      <c r="CE82" s="20">
        <v>0</v>
      </c>
      <c r="CF82" s="20">
        <v>0</v>
      </c>
      <c r="CG82" s="20">
        <v>0</v>
      </c>
      <c r="CH82" s="20">
        <v>0</v>
      </c>
      <c r="CI82" s="20">
        <v>0</v>
      </c>
      <c r="CJ82" s="20">
        <v>0</v>
      </c>
      <c r="CK82" s="20">
        <v>0</v>
      </c>
      <c r="CL82" s="15" t="s">
        <v>1</v>
      </c>
    </row>
    <row r="83" spans="1:90" s="2" customFormat="1" ht="63">
      <c r="A83" s="35" t="s">
        <v>52</v>
      </c>
      <c r="B83" s="81" t="s">
        <v>242</v>
      </c>
      <c r="C83" s="26" t="s">
        <v>243</v>
      </c>
      <c r="D83" s="20">
        <v>0.68300000000000005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0</v>
      </c>
      <c r="AT83" s="20">
        <v>0</v>
      </c>
      <c r="AU83" s="20">
        <v>0</v>
      </c>
      <c r="AV83" s="20">
        <v>0</v>
      </c>
      <c r="AW83" s="20">
        <f>D83</f>
        <v>0.68300000000000005</v>
      </c>
      <c r="AX83" s="20">
        <v>0.25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20">
        <v>0</v>
      </c>
      <c r="BE83" s="20">
        <v>0</v>
      </c>
      <c r="BF83" s="20">
        <v>0</v>
      </c>
      <c r="BG83" s="20">
        <v>0</v>
      </c>
      <c r="BH83" s="20">
        <v>0</v>
      </c>
      <c r="BI83" s="20">
        <v>0</v>
      </c>
      <c r="BJ83" s="20">
        <v>0</v>
      </c>
      <c r="BK83" s="20">
        <v>0</v>
      </c>
      <c r="BL83" s="20">
        <v>0</v>
      </c>
      <c r="BM83" s="20">
        <v>0</v>
      </c>
      <c r="BN83" s="20">
        <v>0</v>
      </c>
      <c r="BO83" s="20">
        <v>0</v>
      </c>
      <c r="BP83" s="20">
        <v>0</v>
      </c>
      <c r="BQ83" s="20">
        <v>0</v>
      </c>
      <c r="BR83" s="20">
        <v>0</v>
      </c>
      <c r="BS83" s="20">
        <v>0</v>
      </c>
      <c r="BT83" s="20">
        <v>0</v>
      </c>
      <c r="BU83" s="20">
        <v>0</v>
      </c>
      <c r="BV83" s="20">
        <v>0</v>
      </c>
      <c r="BW83" s="20">
        <v>0</v>
      </c>
      <c r="BX83" s="20">
        <v>0</v>
      </c>
      <c r="BY83" s="20">
        <f>AW83</f>
        <v>0.68300000000000005</v>
      </c>
      <c r="BZ83" s="20">
        <f>AX83</f>
        <v>0.25</v>
      </c>
      <c r="CA83" s="20">
        <v>0</v>
      </c>
      <c r="CB83" s="20">
        <v>0</v>
      </c>
      <c r="CC83" s="20">
        <v>0</v>
      </c>
      <c r="CD83" s="20">
        <v>0</v>
      </c>
      <c r="CE83" s="20">
        <v>0</v>
      </c>
      <c r="CF83" s="20">
        <v>0</v>
      </c>
      <c r="CG83" s="20">
        <v>0</v>
      </c>
      <c r="CH83" s="20">
        <v>0</v>
      </c>
      <c r="CI83" s="20">
        <v>0</v>
      </c>
      <c r="CJ83" s="20">
        <v>0</v>
      </c>
      <c r="CK83" s="20">
        <v>0</v>
      </c>
      <c r="CL83" s="15" t="s">
        <v>1</v>
      </c>
    </row>
    <row r="84" spans="1:90" s="2" customFormat="1" ht="63">
      <c r="A84" s="35" t="s">
        <v>52</v>
      </c>
      <c r="B84" s="81" t="s">
        <v>244</v>
      </c>
      <c r="C84" s="26" t="s">
        <v>245</v>
      </c>
      <c r="D84" s="20">
        <v>0.52600000000000002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  <c r="AT84" s="20">
        <v>0</v>
      </c>
      <c r="AU84" s="20">
        <v>0</v>
      </c>
      <c r="AV84" s="20">
        <v>0</v>
      </c>
      <c r="AW84" s="20">
        <f t="shared" ref="AW84:AW92" si="62">D84</f>
        <v>0.52600000000000002</v>
      </c>
      <c r="AX84" s="20">
        <v>0.16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20">
        <v>0</v>
      </c>
      <c r="BE84" s="20">
        <v>0</v>
      </c>
      <c r="BF84" s="20">
        <v>0</v>
      </c>
      <c r="BG84" s="20">
        <v>0</v>
      </c>
      <c r="BH84" s="20">
        <v>0</v>
      </c>
      <c r="BI84" s="20">
        <v>0</v>
      </c>
      <c r="BJ84" s="20">
        <v>0</v>
      </c>
      <c r="BK84" s="20">
        <v>0</v>
      </c>
      <c r="BL84" s="20">
        <v>0</v>
      </c>
      <c r="BM84" s="20">
        <v>0</v>
      </c>
      <c r="BN84" s="20">
        <v>0</v>
      </c>
      <c r="BO84" s="20">
        <v>0</v>
      </c>
      <c r="BP84" s="20">
        <v>0</v>
      </c>
      <c r="BQ84" s="20">
        <v>0</v>
      </c>
      <c r="BR84" s="20">
        <v>0</v>
      </c>
      <c r="BS84" s="20">
        <v>0</v>
      </c>
      <c r="BT84" s="20">
        <v>0</v>
      </c>
      <c r="BU84" s="20">
        <v>0</v>
      </c>
      <c r="BV84" s="20">
        <v>0</v>
      </c>
      <c r="BW84" s="20">
        <v>0</v>
      </c>
      <c r="BX84" s="20">
        <v>0</v>
      </c>
      <c r="BY84" s="20">
        <f t="shared" ref="BY84:BY92" si="63">AW84</f>
        <v>0.52600000000000002</v>
      </c>
      <c r="BZ84" s="20">
        <f t="shared" ref="BZ84:BZ92" si="64">AX84</f>
        <v>0.16</v>
      </c>
      <c r="CA84" s="20">
        <v>0</v>
      </c>
      <c r="CB84" s="20">
        <v>0</v>
      </c>
      <c r="CC84" s="20">
        <v>0</v>
      </c>
      <c r="CD84" s="20">
        <v>0</v>
      </c>
      <c r="CE84" s="20">
        <v>0</v>
      </c>
      <c r="CF84" s="20">
        <v>0</v>
      </c>
      <c r="CG84" s="20">
        <v>0</v>
      </c>
      <c r="CH84" s="20">
        <v>0</v>
      </c>
      <c r="CI84" s="20">
        <v>0</v>
      </c>
      <c r="CJ84" s="20">
        <v>0</v>
      </c>
      <c r="CK84" s="20">
        <v>0</v>
      </c>
      <c r="CL84" s="15" t="s">
        <v>1</v>
      </c>
    </row>
    <row r="85" spans="1:90" s="2" customFormat="1" ht="63">
      <c r="A85" s="35" t="s">
        <v>52</v>
      </c>
      <c r="B85" s="81" t="s">
        <v>246</v>
      </c>
      <c r="C85" s="26" t="s">
        <v>247</v>
      </c>
      <c r="D85" s="20">
        <v>0.53600000000000003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v>0</v>
      </c>
      <c r="AW85" s="20">
        <f t="shared" si="62"/>
        <v>0.53600000000000003</v>
      </c>
      <c r="AX85" s="20">
        <v>6.3E-2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0">
        <v>0</v>
      </c>
      <c r="BJ85" s="20">
        <v>0</v>
      </c>
      <c r="BK85" s="20">
        <v>0</v>
      </c>
      <c r="BL85" s="20">
        <v>0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20">
        <v>0</v>
      </c>
      <c r="BS85" s="20">
        <v>0</v>
      </c>
      <c r="BT85" s="20">
        <v>0</v>
      </c>
      <c r="BU85" s="20">
        <v>0</v>
      </c>
      <c r="BV85" s="20">
        <v>0</v>
      </c>
      <c r="BW85" s="20">
        <v>0</v>
      </c>
      <c r="BX85" s="20">
        <v>0</v>
      </c>
      <c r="BY85" s="20">
        <f t="shared" si="63"/>
        <v>0.53600000000000003</v>
      </c>
      <c r="BZ85" s="20">
        <f t="shared" si="64"/>
        <v>6.3E-2</v>
      </c>
      <c r="CA85" s="20">
        <v>0</v>
      </c>
      <c r="CB85" s="20">
        <v>0</v>
      </c>
      <c r="CC85" s="20">
        <v>0</v>
      </c>
      <c r="CD85" s="20">
        <v>0</v>
      </c>
      <c r="CE85" s="20">
        <v>0</v>
      </c>
      <c r="CF85" s="20">
        <v>0</v>
      </c>
      <c r="CG85" s="20">
        <v>0</v>
      </c>
      <c r="CH85" s="20">
        <v>0</v>
      </c>
      <c r="CI85" s="20">
        <v>0</v>
      </c>
      <c r="CJ85" s="20">
        <v>0</v>
      </c>
      <c r="CK85" s="20">
        <v>0</v>
      </c>
      <c r="CL85" s="15" t="s">
        <v>1</v>
      </c>
    </row>
    <row r="86" spans="1:90" s="2" customFormat="1" ht="63">
      <c r="A86" s="35" t="s">
        <v>52</v>
      </c>
      <c r="B86" s="81" t="s">
        <v>248</v>
      </c>
      <c r="C86" s="26" t="s">
        <v>249</v>
      </c>
      <c r="D86" s="20">
        <v>0.68300000000000005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  <c r="AT86" s="20">
        <v>0</v>
      </c>
      <c r="AU86" s="20">
        <v>0</v>
      </c>
      <c r="AV86" s="20">
        <v>0</v>
      </c>
      <c r="AW86" s="20">
        <f>D86</f>
        <v>0.68300000000000005</v>
      </c>
      <c r="AX86" s="20">
        <v>0.25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0">
        <v>0</v>
      </c>
      <c r="BJ86" s="20">
        <v>0</v>
      </c>
      <c r="BK86" s="20">
        <v>0</v>
      </c>
      <c r="BL86" s="20">
        <v>0</v>
      </c>
      <c r="BM86" s="20">
        <v>0</v>
      </c>
      <c r="BN86" s="20">
        <v>0</v>
      </c>
      <c r="BO86" s="20">
        <v>0</v>
      </c>
      <c r="BP86" s="20">
        <v>0</v>
      </c>
      <c r="BQ86" s="20">
        <v>0</v>
      </c>
      <c r="BR86" s="20">
        <v>0</v>
      </c>
      <c r="BS86" s="20">
        <v>0</v>
      </c>
      <c r="BT86" s="20">
        <v>0</v>
      </c>
      <c r="BU86" s="20">
        <v>0</v>
      </c>
      <c r="BV86" s="20">
        <v>0</v>
      </c>
      <c r="BW86" s="20">
        <v>0</v>
      </c>
      <c r="BX86" s="20">
        <v>0</v>
      </c>
      <c r="BY86" s="20">
        <f t="shared" si="63"/>
        <v>0.68300000000000005</v>
      </c>
      <c r="BZ86" s="20">
        <f t="shared" si="64"/>
        <v>0.25</v>
      </c>
      <c r="CA86" s="20">
        <v>0</v>
      </c>
      <c r="CB86" s="20">
        <v>0</v>
      </c>
      <c r="CC86" s="20">
        <v>0</v>
      </c>
      <c r="CD86" s="20">
        <v>0</v>
      </c>
      <c r="CE86" s="20">
        <v>0</v>
      </c>
      <c r="CF86" s="20">
        <v>0</v>
      </c>
      <c r="CG86" s="20">
        <v>0</v>
      </c>
      <c r="CH86" s="20">
        <v>0</v>
      </c>
      <c r="CI86" s="20">
        <v>0</v>
      </c>
      <c r="CJ86" s="20">
        <v>0</v>
      </c>
      <c r="CK86" s="20">
        <v>0</v>
      </c>
      <c r="CL86" s="15" t="s">
        <v>1</v>
      </c>
    </row>
    <row r="87" spans="1:90" s="2" customFormat="1" ht="63">
      <c r="A87" s="35" t="s">
        <v>52</v>
      </c>
      <c r="B87" s="81" t="s">
        <v>250</v>
      </c>
      <c r="C87" s="26" t="s">
        <v>251</v>
      </c>
      <c r="D87" s="20">
        <v>0.52600000000000002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f t="shared" si="62"/>
        <v>0.52600000000000002</v>
      </c>
      <c r="AX87" s="20">
        <v>0.16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0</v>
      </c>
      <c r="BI87" s="20">
        <v>0</v>
      </c>
      <c r="BJ87" s="20">
        <v>0</v>
      </c>
      <c r="BK87" s="20">
        <v>0</v>
      </c>
      <c r="BL87" s="20">
        <v>0</v>
      </c>
      <c r="BM87" s="20">
        <v>0</v>
      </c>
      <c r="BN87" s="20">
        <v>0</v>
      </c>
      <c r="BO87" s="20">
        <v>0</v>
      </c>
      <c r="BP87" s="20">
        <v>0</v>
      </c>
      <c r="BQ87" s="20">
        <v>0</v>
      </c>
      <c r="BR87" s="20">
        <v>0</v>
      </c>
      <c r="BS87" s="20">
        <v>0</v>
      </c>
      <c r="BT87" s="20">
        <v>0</v>
      </c>
      <c r="BU87" s="20">
        <v>0</v>
      </c>
      <c r="BV87" s="20">
        <v>0</v>
      </c>
      <c r="BW87" s="20">
        <v>0</v>
      </c>
      <c r="BX87" s="20">
        <v>0</v>
      </c>
      <c r="BY87" s="20">
        <f>AW87</f>
        <v>0.52600000000000002</v>
      </c>
      <c r="BZ87" s="20">
        <f t="shared" si="64"/>
        <v>0.16</v>
      </c>
      <c r="CA87" s="20">
        <v>0</v>
      </c>
      <c r="CB87" s="20">
        <v>0</v>
      </c>
      <c r="CC87" s="20">
        <v>0</v>
      </c>
      <c r="CD87" s="20">
        <v>0</v>
      </c>
      <c r="CE87" s="20">
        <v>0</v>
      </c>
      <c r="CF87" s="20">
        <v>0</v>
      </c>
      <c r="CG87" s="20">
        <v>0</v>
      </c>
      <c r="CH87" s="20">
        <v>0</v>
      </c>
      <c r="CI87" s="20">
        <v>0</v>
      </c>
      <c r="CJ87" s="20">
        <v>0</v>
      </c>
      <c r="CK87" s="20">
        <v>0</v>
      </c>
      <c r="CL87" s="15" t="s">
        <v>1</v>
      </c>
    </row>
    <row r="88" spans="1:90" s="2" customFormat="1" ht="63">
      <c r="A88" s="35" t="s">
        <v>52</v>
      </c>
      <c r="B88" s="81" t="s">
        <v>252</v>
      </c>
      <c r="C88" s="26" t="s">
        <v>253</v>
      </c>
      <c r="D88" s="20">
        <v>0.53600000000000003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f>D88</f>
        <v>0.53600000000000003</v>
      </c>
      <c r="AX88" s="20">
        <v>6.3E-2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0</v>
      </c>
      <c r="BH88" s="20">
        <v>0</v>
      </c>
      <c r="BI88" s="20">
        <v>0</v>
      </c>
      <c r="BJ88" s="20">
        <v>0</v>
      </c>
      <c r="BK88" s="20">
        <v>0</v>
      </c>
      <c r="BL88" s="20">
        <v>0</v>
      </c>
      <c r="BM88" s="20">
        <v>0</v>
      </c>
      <c r="BN88" s="20">
        <v>0</v>
      </c>
      <c r="BO88" s="20">
        <v>0</v>
      </c>
      <c r="BP88" s="20">
        <v>0</v>
      </c>
      <c r="BQ88" s="20">
        <v>0</v>
      </c>
      <c r="BR88" s="20">
        <v>0</v>
      </c>
      <c r="BS88" s="20">
        <v>0</v>
      </c>
      <c r="BT88" s="20">
        <v>0</v>
      </c>
      <c r="BU88" s="20">
        <v>0</v>
      </c>
      <c r="BV88" s="20">
        <v>0</v>
      </c>
      <c r="BW88" s="20">
        <v>0</v>
      </c>
      <c r="BX88" s="20">
        <v>0</v>
      </c>
      <c r="BY88" s="20">
        <f t="shared" si="63"/>
        <v>0.53600000000000003</v>
      </c>
      <c r="BZ88" s="20">
        <f>AX88</f>
        <v>6.3E-2</v>
      </c>
      <c r="CA88" s="20">
        <v>0</v>
      </c>
      <c r="CB88" s="20">
        <v>0</v>
      </c>
      <c r="CC88" s="20">
        <v>0</v>
      </c>
      <c r="CD88" s="20">
        <v>0</v>
      </c>
      <c r="CE88" s="20">
        <v>0</v>
      </c>
      <c r="CF88" s="20">
        <v>0</v>
      </c>
      <c r="CG88" s="20">
        <v>0</v>
      </c>
      <c r="CH88" s="20">
        <v>0</v>
      </c>
      <c r="CI88" s="20">
        <v>0</v>
      </c>
      <c r="CJ88" s="20">
        <v>0</v>
      </c>
      <c r="CK88" s="20">
        <v>0</v>
      </c>
      <c r="CL88" s="15" t="s">
        <v>1</v>
      </c>
    </row>
    <row r="89" spans="1:90" s="2" customFormat="1" ht="63">
      <c r="A89" s="35" t="s">
        <v>52</v>
      </c>
      <c r="B89" s="81" t="s">
        <v>254</v>
      </c>
      <c r="C89" s="26" t="s">
        <v>255</v>
      </c>
      <c r="D89" s="20">
        <v>0.44800000000000001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0">
        <v>0</v>
      </c>
      <c r="AW89" s="20">
        <f t="shared" si="62"/>
        <v>0.44800000000000001</v>
      </c>
      <c r="AX89" s="20">
        <v>0.1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>
        <v>0</v>
      </c>
      <c r="BI89" s="20">
        <v>0</v>
      </c>
      <c r="BJ89" s="20">
        <v>0</v>
      </c>
      <c r="BK89" s="20">
        <v>0</v>
      </c>
      <c r="BL89" s="20">
        <v>0</v>
      </c>
      <c r="BM89" s="20">
        <v>0</v>
      </c>
      <c r="BN89" s="20">
        <v>0</v>
      </c>
      <c r="BO89" s="20">
        <v>0</v>
      </c>
      <c r="BP89" s="20">
        <v>0</v>
      </c>
      <c r="BQ89" s="20">
        <v>0</v>
      </c>
      <c r="BR89" s="20">
        <v>0</v>
      </c>
      <c r="BS89" s="20">
        <v>0</v>
      </c>
      <c r="BT89" s="20">
        <v>0</v>
      </c>
      <c r="BU89" s="20">
        <v>0</v>
      </c>
      <c r="BV89" s="20">
        <v>0</v>
      </c>
      <c r="BW89" s="20">
        <v>0</v>
      </c>
      <c r="BX89" s="20">
        <v>0</v>
      </c>
      <c r="BY89" s="20">
        <f t="shared" si="63"/>
        <v>0.44800000000000001</v>
      </c>
      <c r="BZ89" s="20">
        <f t="shared" si="64"/>
        <v>0.1</v>
      </c>
      <c r="CA89" s="20">
        <v>0</v>
      </c>
      <c r="CB89" s="20">
        <v>0</v>
      </c>
      <c r="CC89" s="20">
        <v>0</v>
      </c>
      <c r="CD89" s="20">
        <v>0</v>
      </c>
      <c r="CE89" s="20">
        <v>0</v>
      </c>
      <c r="CF89" s="20">
        <v>0</v>
      </c>
      <c r="CG89" s="20">
        <v>0</v>
      </c>
      <c r="CH89" s="20">
        <v>0</v>
      </c>
      <c r="CI89" s="20">
        <v>0</v>
      </c>
      <c r="CJ89" s="20">
        <v>0</v>
      </c>
      <c r="CK89" s="20">
        <v>0</v>
      </c>
      <c r="CL89" s="15" t="s">
        <v>1</v>
      </c>
    </row>
    <row r="90" spans="1:90" s="2" customFormat="1" ht="63">
      <c r="A90" s="35" t="s">
        <v>52</v>
      </c>
      <c r="B90" s="81" t="s">
        <v>256</v>
      </c>
      <c r="C90" s="26" t="s">
        <v>257</v>
      </c>
      <c r="D90" s="20">
        <v>0.52600000000000002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  <c r="AT90" s="20">
        <v>0</v>
      </c>
      <c r="AU90" s="20">
        <v>0</v>
      </c>
      <c r="AV90" s="20">
        <v>0</v>
      </c>
      <c r="AW90" s="20">
        <f>D90</f>
        <v>0.52600000000000002</v>
      </c>
      <c r="AX90" s="20">
        <v>0.16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20">
        <v>0</v>
      </c>
      <c r="BE90" s="20">
        <v>0</v>
      </c>
      <c r="BF90" s="20">
        <v>0</v>
      </c>
      <c r="BG90" s="20">
        <v>0</v>
      </c>
      <c r="BH90" s="20">
        <v>0</v>
      </c>
      <c r="BI90" s="20">
        <v>0</v>
      </c>
      <c r="BJ90" s="20">
        <v>0</v>
      </c>
      <c r="BK90" s="20">
        <v>0</v>
      </c>
      <c r="BL90" s="20">
        <v>0</v>
      </c>
      <c r="BM90" s="20">
        <v>0</v>
      </c>
      <c r="BN90" s="20">
        <v>0</v>
      </c>
      <c r="BO90" s="20">
        <v>0</v>
      </c>
      <c r="BP90" s="20">
        <v>0</v>
      </c>
      <c r="BQ90" s="20">
        <v>0</v>
      </c>
      <c r="BR90" s="20">
        <v>0</v>
      </c>
      <c r="BS90" s="20">
        <v>0</v>
      </c>
      <c r="BT90" s="20">
        <v>0</v>
      </c>
      <c r="BU90" s="20">
        <v>0</v>
      </c>
      <c r="BV90" s="20">
        <v>0</v>
      </c>
      <c r="BW90" s="20">
        <v>0</v>
      </c>
      <c r="BX90" s="20">
        <v>0</v>
      </c>
      <c r="BY90" s="20">
        <f>AW90</f>
        <v>0.52600000000000002</v>
      </c>
      <c r="BZ90" s="20">
        <f t="shared" si="64"/>
        <v>0.16</v>
      </c>
      <c r="CA90" s="20">
        <v>0</v>
      </c>
      <c r="CB90" s="20">
        <v>0</v>
      </c>
      <c r="CC90" s="20">
        <v>0</v>
      </c>
      <c r="CD90" s="20">
        <v>0</v>
      </c>
      <c r="CE90" s="20">
        <v>0</v>
      </c>
      <c r="CF90" s="20">
        <v>0</v>
      </c>
      <c r="CG90" s="20">
        <v>0</v>
      </c>
      <c r="CH90" s="20">
        <v>0</v>
      </c>
      <c r="CI90" s="20">
        <v>0</v>
      </c>
      <c r="CJ90" s="20">
        <v>0</v>
      </c>
      <c r="CK90" s="20">
        <v>0</v>
      </c>
      <c r="CL90" s="15" t="s">
        <v>1</v>
      </c>
    </row>
    <row r="91" spans="1:90" s="2" customFormat="1" ht="63">
      <c r="A91" s="35" t="s">
        <v>52</v>
      </c>
      <c r="B91" s="81" t="s">
        <v>258</v>
      </c>
      <c r="C91" s="26" t="s">
        <v>259</v>
      </c>
      <c r="D91" s="20">
        <v>0.44800000000000001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20">
        <v>0</v>
      </c>
      <c r="AU91" s="20">
        <v>0</v>
      </c>
      <c r="AV91" s="20">
        <v>0</v>
      </c>
      <c r="AW91" s="20">
        <f t="shared" si="62"/>
        <v>0.44800000000000001</v>
      </c>
      <c r="AX91" s="20">
        <v>0.1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20">
        <v>0</v>
      </c>
      <c r="BE91" s="20">
        <v>0</v>
      </c>
      <c r="BF91" s="20">
        <v>0</v>
      </c>
      <c r="BG91" s="20">
        <v>0</v>
      </c>
      <c r="BH91" s="20">
        <v>0</v>
      </c>
      <c r="BI91" s="20">
        <v>0</v>
      </c>
      <c r="BJ91" s="20">
        <v>0</v>
      </c>
      <c r="BK91" s="20">
        <v>0</v>
      </c>
      <c r="BL91" s="20">
        <v>0</v>
      </c>
      <c r="BM91" s="20">
        <v>0</v>
      </c>
      <c r="BN91" s="20">
        <v>0</v>
      </c>
      <c r="BO91" s="20">
        <v>0</v>
      </c>
      <c r="BP91" s="20">
        <v>0</v>
      </c>
      <c r="BQ91" s="20">
        <v>0</v>
      </c>
      <c r="BR91" s="20">
        <v>0</v>
      </c>
      <c r="BS91" s="20">
        <v>0</v>
      </c>
      <c r="BT91" s="20">
        <v>0</v>
      </c>
      <c r="BU91" s="20">
        <v>0</v>
      </c>
      <c r="BV91" s="20">
        <v>0</v>
      </c>
      <c r="BW91" s="20">
        <v>0</v>
      </c>
      <c r="BX91" s="20">
        <v>0</v>
      </c>
      <c r="BY91" s="20">
        <f t="shared" si="63"/>
        <v>0.44800000000000001</v>
      </c>
      <c r="BZ91" s="20">
        <f t="shared" si="64"/>
        <v>0.1</v>
      </c>
      <c r="CA91" s="20">
        <v>0</v>
      </c>
      <c r="CB91" s="20">
        <v>0</v>
      </c>
      <c r="CC91" s="20">
        <v>0</v>
      </c>
      <c r="CD91" s="20">
        <v>0</v>
      </c>
      <c r="CE91" s="20">
        <v>0</v>
      </c>
      <c r="CF91" s="20">
        <v>0</v>
      </c>
      <c r="CG91" s="20">
        <v>0</v>
      </c>
      <c r="CH91" s="20">
        <v>0</v>
      </c>
      <c r="CI91" s="20">
        <v>0</v>
      </c>
      <c r="CJ91" s="20">
        <v>0</v>
      </c>
      <c r="CK91" s="20">
        <v>0</v>
      </c>
      <c r="CL91" s="15" t="s">
        <v>1</v>
      </c>
    </row>
    <row r="92" spans="1:90" s="2" customFormat="1" ht="63">
      <c r="A92" s="35" t="s">
        <v>52</v>
      </c>
      <c r="B92" s="81" t="s">
        <v>260</v>
      </c>
      <c r="C92" s="26" t="s">
        <v>261</v>
      </c>
      <c r="D92" s="20">
        <v>0.68300000000000005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f t="shared" si="62"/>
        <v>0.68300000000000005</v>
      </c>
      <c r="AX92" s="20">
        <v>0.25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20">
        <v>0</v>
      </c>
      <c r="BS92" s="20">
        <v>0</v>
      </c>
      <c r="BT92" s="20">
        <v>0</v>
      </c>
      <c r="BU92" s="20">
        <v>0</v>
      </c>
      <c r="BV92" s="20">
        <v>0</v>
      </c>
      <c r="BW92" s="20">
        <v>0</v>
      </c>
      <c r="BX92" s="20">
        <v>0</v>
      </c>
      <c r="BY92" s="20">
        <f t="shared" si="63"/>
        <v>0.68300000000000005</v>
      </c>
      <c r="BZ92" s="20">
        <f t="shared" si="64"/>
        <v>0.25</v>
      </c>
      <c r="CA92" s="20">
        <v>0</v>
      </c>
      <c r="CB92" s="20">
        <v>0</v>
      </c>
      <c r="CC92" s="20">
        <v>0</v>
      </c>
      <c r="CD92" s="20">
        <v>0</v>
      </c>
      <c r="CE92" s="20">
        <v>0</v>
      </c>
      <c r="CF92" s="20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  <c r="CL92" s="15" t="s">
        <v>1</v>
      </c>
    </row>
    <row r="93" spans="1:90" s="2" customFormat="1" ht="63">
      <c r="A93" s="35" t="s">
        <v>52</v>
      </c>
      <c r="B93" s="81" t="s">
        <v>262</v>
      </c>
      <c r="C93" s="26" t="s">
        <v>263</v>
      </c>
      <c r="D93" s="20">
        <v>0.44800000000000001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  <c r="AT93" s="20">
        <v>0</v>
      </c>
      <c r="AU93" s="20">
        <v>0</v>
      </c>
      <c r="AV93" s="20">
        <v>0</v>
      </c>
      <c r="AW93" s="20">
        <v>0</v>
      </c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20">
        <v>0</v>
      </c>
      <c r="BE93" s="20">
        <v>0</v>
      </c>
      <c r="BF93" s="20">
        <v>0</v>
      </c>
      <c r="BG93" s="20">
        <v>0</v>
      </c>
      <c r="BH93" s="20">
        <v>0</v>
      </c>
      <c r="BI93" s="20">
        <v>0</v>
      </c>
      <c r="BJ93" s="20">
        <v>0</v>
      </c>
      <c r="BK93" s="20">
        <f>D93</f>
        <v>0.44800000000000001</v>
      </c>
      <c r="BL93" s="20">
        <v>0.1</v>
      </c>
      <c r="BM93" s="20">
        <v>0</v>
      </c>
      <c r="BN93" s="20">
        <v>0</v>
      </c>
      <c r="BO93" s="20">
        <v>0</v>
      </c>
      <c r="BP93" s="20">
        <v>0</v>
      </c>
      <c r="BQ93" s="20">
        <v>0</v>
      </c>
      <c r="BR93" s="20">
        <v>0</v>
      </c>
      <c r="BS93" s="20">
        <v>0</v>
      </c>
      <c r="BT93" s="20">
        <v>0</v>
      </c>
      <c r="BU93" s="20">
        <v>0</v>
      </c>
      <c r="BV93" s="20">
        <v>0</v>
      </c>
      <c r="BW93" s="20">
        <v>0</v>
      </c>
      <c r="BX93" s="20">
        <v>0</v>
      </c>
      <c r="BY93" s="20">
        <f>BK93</f>
        <v>0.44800000000000001</v>
      </c>
      <c r="BZ93" s="20">
        <f>BL93</f>
        <v>0.1</v>
      </c>
      <c r="CA93" s="20">
        <v>0</v>
      </c>
      <c r="CB93" s="20">
        <v>0</v>
      </c>
      <c r="CC93" s="20">
        <v>0</v>
      </c>
      <c r="CD93" s="20">
        <v>0</v>
      </c>
      <c r="CE93" s="20">
        <v>0</v>
      </c>
      <c r="CF93" s="20">
        <v>0</v>
      </c>
      <c r="CG93" s="20">
        <v>0</v>
      </c>
      <c r="CH93" s="20">
        <v>0</v>
      </c>
      <c r="CI93" s="20">
        <v>0</v>
      </c>
      <c r="CJ93" s="20">
        <v>0</v>
      </c>
      <c r="CK93" s="20">
        <v>0</v>
      </c>
      <c r="CL93" s="15" t="s">
        <v>1</v>
      </c>
    </row>
    <row r="94" spans="1:90" s="2" customFormat="1" ht="63">
      <c r="A94" s="35" t="s">
        <v>52</v>
      </c>
      <c r="B94" s="81" t="s">
        <v>264</v>
      </c>
      <c r="C94" s="26" t="s">
        <v>265</v>
      </c>
      <c r="D94" s="20">
        <v>0.44800000000000001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20">
        <v>0</v>
      </c>
      <c r="AU94" s="20">
        <v>0</v>
      </c>
      <c r="AV94" s="20">
        <v>0</v>
      </c>
      <c r="AW94" s="20">
        <v>0</v>
      </c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20">
        <v>0</v>
      </c>
      <c r="BE94" s="20">
        <v>0</v>
      </c>
      <c r="BF94" s="20">
        <v>0</v>
      </c>
      <c r="BG94" s="20">
        <v>0</v>
      </c>
      <c r="BH94" s="20">
        <v>0</v>
      </c>
      <c r="BI94" s="20">
        <v>0</v>
      </c>
      <c r="BJ94" s="20">
        <v>0</v>
      </c>
      <c r="BK94" s="20">
        <f t="shared" ref="BK94:BK103" si="65">D94</f>
        <v>0.44800000000000001</v>
      </c>
      <c r="BL94" s="20">
        <v>0.1</v>
      </c>
      <c r="BM94" s="20">
        <v>0</v>
      </c>
      <c r="BN94" s="20">
        <v>0</v>
      </c>
      <c r="BO94" s="20">
        <v>0</v>
      </c>
      <c r="BP94" s="20">
        <v>0</v>
      </c>
      <c r="BQ94" s="20">
        <v>0</v>
      </c>
      <c r="BR94" s="20">
        <v>0</v>
      </c>
      <c r="BS94" s="20">
        <v>0</v>
      </c>
      <c r="BT94" s="20">
        <v>0</v>
      </c>
      <c r="BU94" s="20">
        <v>0</v>
      </c>
      <c r="BV94" s="20">
        <v>0</v>
      </c>
      <c r="BW94" s="20">
        <v>0</v>
      </c>
      <c r="BX94" s="20">
        <v>0</v>
      </c>
      <c r="BY94" s="20">
        <f t="shared" ref="BY94:BY103" si="66">BK94</f>
        <v>0.44800000000000001</v>
      </c>
      <c r="BZ94" s="20">
        <f t="shared" ref="BZ94:BZ103" si="67">BL94</f>
        <v>0.1</v>
      </c>
      <c r="CA94" s="20">
        <v>0</v>
      </c>
      <c r="CB94" s="20">
        <v>0</v>
      </c>
      <c r="CC94" s="20">
        <v>0</v>
      </c>
      <c r="CD94" s="20">
        <v>0</v>
      </c>
      <c r="CE94" s="20">
        <v>0</v>
      </c>
      <c r="CF94" s="20">
        <v>0</v>
      </c>
      <c r="CG94" s="20">
        <v>0</v>
      </c>
      <c r="CH94" s="20">
        <v>0</v>
      </c>
      <c r="CI94" s="20">
        <v>0</v>
      </c>
      <c r="CJ94" s="20">
        <v>0</v>
      </c>
      <c r="CK94" s="20">
        <v>0</v>
      </c>
      <c r="CL94" s="15" t="s">
        <v>1</v>
      </c>
    </row>
    <row r="95" spans="1:90" s="2" customFormat="1" ht="63">
      <c r="A95" s="35" t="s">
        <v>52</v>
      </c>
      <c r="B95" s="81" t="s">
        <v>266</v>
      </c>
      <c r="C95" s="26" t="s">
        <v>267</v>
      </c>
      <c r="D95" s="20">
        <v>0.52600000000000002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0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  <c r="AT95" s="20">
        <v>0</v>
      </c>
      <c r="AU95" s="20">
        <v>0</v>
      </c>
      <c r="AV95" s="20">
        <v>0</v>
      </c>
      <c r="AW95" s="20">
        <v>0</v>
      </c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20">
        <v>0</v>
      </c>
      <c r="BE95" s="20">
        <v>0</v>
      </c>
      <c r="BF95" s="20">
        <v>0</v>
      </c>
      <c r="BG95" s="20">
        <v>0</v>
      </c>
      <c r="BH95" s="20">
        <v>0</v>
      </c>
      <c r="BI95" s="20">
        <v>0</v>
      </c>
      <c r="BJ95" s="20">
        <v>0</v>
      </c>
      <c r="BK95" s="20">
        <f t="shared" si="65"/>
        <v>0.52600000000000002</v>
      </c>
      <c r="BL95" s="20">
        <v>0.16</v>
      </c>
      <c r="BM95" s="20">
        <v>0</v>
      </c>
      <c r="BN95" s="20">
        <v>0</v>
      </c>
      <c r="BO95" s="20">
        <v>0</v>
      </c>
      <c r="BP95" s="20">
        <v>0</v>
      </c>
      <c r="BQ95" s="20">
        <v>0</v>
      </c>
      <c r="BR95" s="20">
        <v>0</v>
      </c>
      <c r="BS95" s="20">
        <v>0</v>
      </c>
      <c r="BT95" s="20">
        <v>0</v>
      </c>
      <c r="BU95" s="20">
        <v>0</v>
      </c>
      <c r="BV95" s="20">
        <v>0</v>
      </c>
      <c r="BW95" s="20">
        <v>0</v>
      </c>
      <c r="BX95" s="20">
        <v>0</v>
      </c>
      <c r="BY95" s="20">
        <f t="shared" si="66"/>
        <v>0.52600000000000002</v>
      </c>
      <c r="BZ95" s="20">
        <f t="shared" si="67"/>
        <v>0.16</v>
      </c>
      <c r="CA95" s="20">
        <v>0</v>
      </c>
      <c r="CB95" s="20">
        <v>0</v>
      </c>
      <c r="CC95" s="20">
        <v>0</v>
      </c>
      <c r="CD95" s="20">
        <v>0</v>
      </c>
      <c r="CE95" s="20">
        <v>0</v>
      </c>
      <c r="CF95" s="20">
        <v>0</v>
      </c>
      <c r="CG95" s="20">
        <v>0</v>
      </c>
      <c r="CH95" s="20">
        <v>0</v>
      </c>
      <c r="CI95" s="20">
        <v>0</v>
      </c>
      <c r="CJ95" s="20">
        <v>0</v>
      </c>
      <c r="CK95" s="20">
        <v>0</v>
      </c>
      <c r="CL95" s="15" t="s">
        <v>1</v>
      </c>
    </row>
    <row r="96" spans="1:90" s="2" customFormat="1" ht="63">
      <c r="A96" s="35" t="s">
        <v>52</v>
      </c>
      <c r="B96" s="81" t="s">
        <v>268</v>
      </c>
      <c r="C96" s="26" t="s">
        <v>269</v>
      </c>
      <c r="D96" s="20">
        <v>0.44800000000000001</v>
      </c>
      <c r="E96" s="20">
        <v>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0</v>
      </c>
      <c r="AO96" s="20">
        <v>0</v>
      </c>
      <c r="AP96" s="20">
        <v>0</v>
      </c>
      <c r="AQ96" s="20">
        <v>0</v>
      </c>
      <c r="AR96" s="20">
        <v>0</v>
      </c>
      <c r="AS96" s="20">
        <v>0</v>
      </c>
      <c r="AT96" s="20">
        <v>0</v>
      </c>
      <c r="AU96" s="20">
        <v>0</v>
      </c>
      <c r="AV96" s="20">
        <v>0</v>
      </c>
      <c r="AW96" s="20">
        <v>0</v>
      </c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20">
        <v>0</v>
      </c>
      <c r="BE96" s="20">
        <v>0</v>
      </c>
      <c r="BF96" s="20">
        <v>0</v>
      </c>
      <c r="BG96" s="20">
        <v>0</v>
      </c>
      <c r="BH96" s="20">
        <v>0</v>
      </c>
      <c r="BI96" s="20">
        <v>0</v>
      </c>
      <c r="BJ96" s="20">
        <v>0</v>
      </c>
      <c r="BK96" s="20">
        <f t="shared" si="65"/>
        <v>0.44800000000000001</v>
      </c>
      <c r="BL96" s="20">
        <v>0.1</v>
      </c>
      <c r="BM96" s="20">
        <v>0</v>
      </c>
      <c r="BN96" s="20">
        <v>0</v>
      </c>
      <c r="BO96" s="20">
        <v>0</v>
      </c>
      <c r="BP96" s="20">
        <v>0</v>
      </c>
      <c r="BQ96" s="20">
        <v>0</v>
      </c>
      <c r="BR96" s="20">
        <v>0</v>
      </c>
      <c r="BS96" s="20">
        <v>0</v>
      </c>
      <c r="BT96" s="20">
        <v>0</v>
      </c>
      <c r="BU96" s="20">
        <v>0</v>
      </c>
      <c r="BV96" s="20">
        <v>0</v>
      </c>
      <c r="BW96" s="20">
        <v>0</v>
      </c>
      <c r="BX96" s="20">
        <v>0</v>
      </c>
      <c r="BY96" s="20">
        <f t="shared" si="66"/>
        <v>0.44800000000000001</v>
      </c>
      <c r="BZ96" s="20">
        <f t="shared" si="67"/>
        <v>0.1</v>
      </c>
      <c r="CA96" s="20">
        <v>0</v>
      </c>
      <c r="CB96" s="20">
        <v>0</v>
      </c>
      <c r="CC96" s="20">
        <v>0</v>
      </c>
      <c r="CD96" s="20">
        <v>0</v>
      </c>
      <c r="CE96" s="20">
        <v>0</v>
      </c>
      <c r="CF96" s="20">
        <v>0</v>
      </c>
      <c r="CG96" s="20">
        <v>0</v>
      </c>
      <c r="CH96" s="20">
        <v>0</v>
      </c>
      <c r="CI96" s="20">
        <v>0</v>
      </c>
      <c r="CJ96" s="20">
        <v>0</v>
      </c>
      <c r="CK96" s="20">
        <v>0</v>
      </c>
      <c r="CL96" s="15" t="s">
        <v>1</v>
      </c>
    </row>
    <row r="97" spans="1:104" s="2" customFormat="1" ht="63">
      <c r="A97" s="35" t="s">
        <v>52</v>
      </c>
      <c r="B97" s="81" t="s">
        <v>270</v>
      </c>
      <c r="C97" s="26" t="s">
        <v>271</v>
      </c>
      <c r="D97" s="20">
        <v>0.44800000000000001</v>
      </c>
      <c r="E97" s="20">
        <v>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  <c r="AT97" s="20">
        <v>0</v>
      </c>
      <c r="AU97" s="20">
        <v>0</v>
      </c>
      <c r="AV97" s="20">
        <v>0</v>
      </c>
      <c r="AW97" s="20">
        <v>0</v>
      </c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20">
        <v>0</v>
      </c>
      <c r="BE97" s="20">
        <v>0</v>
      </c>
      <c r="BF97" s="20">
        <v>0</v>
      </c>
      <c r="BG97" s="20">
        <v>0</v>
      </c>
      <c r="BH97" s="20">
        <v>0</v>
      </c>
      <c r="BI97" s="20">
        <v>0</v>
      </c>
      <c r="BJ97" s="20">
        <v>0</v>
      </c>
      <c r="BK97" s="20">
        <f>D97</f>
        <v>0.44800000000000001</v>
      </c>
      <c r="BL97" s="20">
        <v>0.1</v>
      </c>
      <c r="BM97" s="20">
        <v>0</v>
      </c>
      <c r="BN97" s="20">
        <v>0</v>
      </c>
      <c r="BO97" s="20">
        <v>0</v>
      </c>
      <c r="BP97" s="20">
        <v>0</v>
      </c>
      <c r="BQ97" s="20">
        <v>0</v>
      </c>
      <c r="BR97" s="20">
        <v>0</v>
      </c>
      <c r="BS97" s="20">
        <v>0</v>
      </c>
      <c r="BT97" s="20">
        <v>0</v>
      </c>
      <c r="BU97" s="20">
        <v>0</v>
      </c>
      <c r="BV97" s="20">
        <v>0</v>
      </c>
      <c r="BW97" s="20">
        <v>0</v>
      </c>
      <c r="BX97" s="20">
        <v>0</v>
      </c>
      <c r="BY97" s="20">
        <f t="shared" si="66"/>
        <v>0.44800000000000001</v>
      </c>
      <c r="BZ97" s="20">
        <f>BL97</f>
        <v>0.1</v>
      </c>
      <c r="CA97" s="20">
        <v>0</v>
      </c>
      <c r="CB97" s="20">
        <v>0</v>
      </c>
      <c r="CC97" s="20">
        <v>0</v>
      </c>
      <c r="CD97" s="20">
        <v>0</v>
      </c>
      <c r="CE97" s="20">
        <v>0</v>
      </c>
      <c r="CF97" s="20">
        <v>0</v>
      </c>
      <c r="CG97" s="20">
        <v>0</v>
      </c>
      <c r="CH97" s="20">
        <v>0</v>
      </c>
      <c r="CI97" s="20">
        <v>0</v>
      </c>
      <c r="CJ97" s="20">
        <v>0</v>
      </c>
      <c r="CK97" s="20">
        <v>0</v>
      </c>
      <c r="CL97" s="15" t="s">
        <v>1</v>
      </c>
    </row>
    <row r="98" spans="1:104" s="2" customFormat="1" ht="63">
      <c r="A98" s="35" t="s">
        <v>52</v>
      </c>
      <c r="B98" s="81" t="s">
        <v>272</v>
      </c>
      <c r="C98" s="26" t="s">
        <v>273</v>
      </c>
      <c r="D98" s="20">
        <v>0.44800000000000001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0">
        <v>0</v>
      </c>
      <c r="AT98" s="20">
        <v>0</v>
      </c>
      <c r="AU98" s="20">
        <v>0</v>
      </c>
      <c r="AV98" s="20">
        <v>0</v>
      </c>
      <c r="AW98" s="20">
        <v>0</v>
      </c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20">
        <v>0</v>
      </c>
      <c r="BE98" s="20">
        <v>0</v>
      </c>
      <c r="BF98" s="20">
        <v>0</v>
      </c>
      <c r="BG98" s="20">
        <v>0</v>
      </c>
      <c r="BH98" s="20">
        <v>0</v>
      </c>
      <c r="BI98" s="20">
        <v>0</v>
      </c>
      <c r="BJ98" s="20">
        <v>0</v>
      </c>
      <c r="BK98" s="20">
        <f t="shared" si="65"/>
        <v>0.44800000000000001</v>
      </c>
      <c r="BL98" s="20">
        <v>0.1</v>
      </c>
      <c r="BM98" s="20">
        <v>0</v>
      </c>
      <c r="BN98" s="20">
        <v>0</v>
      </c>
      <c r="BO98" s="20">
        <v>0</v>
      </c>
      <c r="BP98" s="20">
        <v>0</v>
      </c>
      <c r="BQ98" s="20">
        <v>0</v>
      </c>
      <c r="BR98" s="20">
        <v>0</v>
      </c>
      <c r="BS98" s="20">
        <v>0</v>
      </c>
      <c r="BT98" s="20">
        <v>0</v>
      </c>
      <c r="BU98" s="20">
        <v>0</v>
      </c>
      <c r="BV98" s="20">
        <v>0</v>
      </c>
      <c r="BW98" s="20">
        <v>0</v>
      </c>
      <c r="BX98" s="20">
        <v>0</v>
      </c>
      <c r="BY98" s="20">
        <f t="shared" si="66"/>
        <v>0.44800000000000001</v>
      </c>
      <c r="BZ98" s="20">
        <f t="shared" si="67"/>
        <v>0.1</v>
      </c>
      <c r="CA98" s="20">
        <v>0</v>
      </c>
      <c r="CB98" s="20">
        <v>0</v>
      </c>
      <c r="CC98" s="20">
        <v>0</v>
      </c>
      <c r="CD98" s="20">
        <v>0</v>
      </c>
      <c r="CE98" s="20">
        <v>0</v>
      </c>
      <c r="CF98" s="20">
        <v>0</v>
      </c>
      <c r="CG98" s="20">
        <v>0</v>
      </c>
      <c r="CH98" s="20">
        <v>0</v>
      </c>
      <c r="CI98" s="20">
        <v>0</v>
      </c>
      <c r="CJ98" s="20">
        <v>0</v>
      </c>
      <c r="CK98" s="20">
        <v>0</v>
      </c>
      <c r="CL98" s="15" t="s">
        <v>1</v>
      </c>
    </row>
    <row r="99" spans="1:104" s="2" customFormat="1" ht="63">
      <c r="A99" s="35" t="s">
        <v>52</v>
      </c>
      <c r="B99" s="81" t="s">
        <v>274</v>
      </c>
      <c r="C99" s="26" t="s">
        <v>275</v>
      </c>
      <c r="D99" s="20">
        <v>0.52600000000000002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0</v>
      </c>
      <c r="AQ99" s="20">
        <v>0</v>
      </c>
      <c r="AR99" s="20">
        <v>0</v>
      </c>
      <c r="AS99" s="20">
        <v>0</v>
      </c>
      <c r="AT99" s="20">
        <v>0</v>
      </c>
      <c r="AU99" s="20">
        <v>0</v>
      </c>
      <c r="AV99" s="20">
        <v>0</v>
      </c>
      <c r="AW99" s="20">
        <v>0</v>
      </c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20">
        <v>0</v>
      </c>
      <c r="BE99" s="20">
        <v>0</v>
      </c>
      <c r="BF99" s="20">
        <v>0</v>
      </c>
      <c r="BG99" s="20">
        <v>0</v>
      </c>
      <c r="BH99" s="20">
        <v>0</v>
      </c>
      <c r="BI99" s="20">
        <v>0</v>
      </c>
      <c r="BJ99" s="20">
        <v>0</v>
      </c>
      <c r="BK99" s="20">
        <f t="shared" si="65"/>
        <v>0.52600000000000002</v>
      </c>
      <c r="BL99" s="20">
        <v>0.16</v>
      </c>
      <c r="BM99" s="20">
        <v>0</v>
      </c>
      <c r="BN99" s="20">
        <v>0</v>
      </c>
      <c r="BO99" s="20">
        <v>0</v>
      </c>
      <c r="BP99" s="20">
        <v>0</v>
      </c>
      <c r="BQ99" s="20">
        <v>0</v>
      </c>
      <c r="BR99" s="20">
        <v>0</v>
      </c>
      <c r="BS99" s="20">
        <v>0</v>
      </c>
      <c r="BT99" s="20">
        <v>0</v>
      </c>
      <c r="BU99" s="20">
        <v>0</v>
      </c>
      <c r="BV99" s="20">
        <v>0</v>
      </c>
      <c r="BW99" s="20">
        <v>0</v>
      </c>
      <c r="BX99" s="20">
        <v>0</v>
      </c>
      <c r="BY99" s="20">
        <f t="shared" si="66"/>
        <v>0.52600000000000002</v>
      </c>
      <c r="BZ99" s="20">
        <f t="shared" si="67"/>
        <v>0.16</v>
      </c>
      <c r="CA99" s="20">
        <v>0</v>
      </c>
      <c r="CB99" s="20">
        <v>0</v>
      </c>
      <c r="CC99" s="20">
        <v>0</v>
      </c>
      <c r="CD99" s="20">
        <v>0</v>
      </c>
      <c r="CE99" s="20">
        <v>0</v>
      </c>
      <c r="CF99" s="20">
        <v>0</v>
      </c>
      <c r="CG99" s="20">
        <v>0</v>
      </c>
      <c r="CH99" s="20">
        <v>0</v>
      </c>
      <c r="CI99" s="20">
        <v>0</v>
      </c>
      <c r="CJ99" s="20">
        <v>0</v>
      </c>
      <c r="CK99" s="20">
        <v>0</v>
      </c>
      <c r="CL99" s="15" t="s">
        <v>1</v>
      </c>
    </row>
    <row r="100" spans="1:104" s="2" customFormat="1" ht="63">
      <c r="A100" s="35" t="s">
        <v>52</v>
      </c>
      <c r="B100" s="81" t="s">
        <v>276</v>
      </c>
      <c r="C100" s="26" t="s">
        <v>277</v>
      </c>
      <c r="D100" s="20">
        <v>0.44800000000000001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  <c r="AT100" s="20">
        <v>0</v>
      </c>
      <c r="AU100" s="20">
        <v>0</v>
      </c>
      <c r="AV100" s="20">
        <v>0</v>
      </c>
      <c r="AW100" s="20">
        <v>0</v>
      </c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20">
        <v>0</v>
      </c>
      <c r="BE100" s="20">
        <v>0</v>
      </c>
      <c r="BF100" s="20">
        <v>0</v>
      </c>
      <c r="BG100" s="20">
        <v>0</v>
      </c>
      <c r="BH100" s="20">
        <v>0</v>
      </c>
      <c r="BI100" s="20">
        <v>0</v>
      </c>
      <c r="BJ100" s="20">
        <v>0</v>
      </c>
      <c r="BK100" s="20">
        <f t="shared" si="65"/>
        <v>0.44800000000000001</v>
      </c>
      <c r="BL100" s="20">
        <v>0.1</v>
      </c>
      <c r="BM100" s="20">
        <v>0</v>
      </c>
      <c r="BN100" s="20">
        <v>0</v>
      </c>
      <c r="BO100" s="20">
        <v>0</v>
      </c>
      <c r="BP100" s="20">
        <v>0</v>
      </c>
      <c r="BQ100" s="20">
        <v>0</v>
      </c>
      <c r="BR100" s="20">
        <v>0</v>
      </c>
      <c r="BS100" s="20">
        <v>0</v>
      </c>
      <c r="BT100" s="20">
        <v>0</v>
      </c>
      <c r="BU100" s="20">
        <v>0</v>
      </c>
      <c r="BV100" s="20">
        <v>0</v>
      </c>
      <c r="BW100" s="20">
        <v>0</v>
      </c>
      <c r="BX100" s="20">
        <v>0</v>
      </c>
      <c r="BY100" s="20">
        <f t="shared" si="66"/>
        <v>0.44800000000000001</v>
      </c>
      <c r="BZ100" s="20">
        <f>BL100</f>
        <v>0.1</v>
      </c>
      <c r="CA100" s="20">
        <v>0</v>
      </c>
      <c r="CB100" s="20">
        <v>0</v>
      </c>
      <c r="CC100" s="20">
        <v>0</v>
      </c>
      <c r="CD100" s="20">
        <v>0</v>
      </c>
      <c r="CE100" s="20">
        <v>0</v>
      </c>
      <c r="CF100" s="20">
        <v>0</v>
      </c>
      <c r="CG100" s="20">
        <v>0</v>
      </c>
      <c r="CH100" s="20">
        <v>0</v>
      </c>
      <c r="CI100" s="20">
        <v>0</v>
      </c>
      <c r="CJ100" s="20">
        <v>0</v>
      </c>
      <c r="CK100" s="20">
        <v>0</v>
      </c>
      <c r="CL100" s="15" t="s">
        <v>1</v>
      </c>
    </row>
    <row r="101" spans="1:104" s="2" customFormat="1" ht="63">
      <c r="A101" s="35" t="s">
        <v>52</v>
      </c>
      <c r="B101" s="81" t="s">
        <v>278</v>
      </c>
      <c r="C101" s="26" t="s">
        <v>279</v>
      </c>
      <c r="D101" s="20">
        <v>0.44800000000000001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  <c r="AT101" s="20">
        <v>0</v>
      </c>
      <c r="AU101" s="20">
        <v>0</v>
      </c>
      <c r="AV101" s="20">
        <v>0</v>
      </c>
      <c r="AW101" s="20">
        <v>0</v>
      </c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20">
        <v>0</v>
      </c>
      <c r="BE101" s="20">
        <v>0</v>
      </c>
      <c r="BF101" s="20">
        <v>0</v>
      </c>
      <c r="BG101" s="20">
        <v>0</v>
      </c>
      <c r="BH101" s="20">
        <v>0</v>
      </c>
      <c r="BI101" s="20">
        <v>0</v>
      </c>
      <c r="BJ101" s="20">
        <v>0</v>
      </c>
      <c r="BK101" s="20">
        <f>D101</f>
        <v>0.44800000000000001</v>
      </c>
      <c r="BL101" s="20">
        <v>0.1</v>
      </c>
      <c r="BM101" s="20">
        <v>0</v>
      </c>
      <c r="BN101" s="20">
        <v>0</v>
      </c>
      <c r="BO101" s="20">
        <v>0</v>
      </c>
      <c r="BP101" s="20">
        <v>0</v>
      </c>
      <c r="BQ101" s="20">
        <v>0</v>
      </c>
      <c r="BR101" s="20">
        <v>0</v>
      </c>
      <c r="BS101" s="20">
        <v>0</v>
      </c>
      <c r="BT101" s="20">
        <v>0</v>
      </c>
      <c r="BU101" s="20">
        <v>0</v>
      </c>
      <c r="BV101" s="20">
        <v>0</v>
      </c>
      <c r="BW101" s="20">
        <v>0</v>
      </c>
      <c r="BX101" s="20">
        <v>0</v>
      </c>
      <c r="BY101" s="20">
        <f t="shared" si="66"/>
        <v>0.44800000000000001</v>
      </c>
      <c r="BZ101" s="20">
        <f t="shared" si="67"/>
        <v>0.1</v>
      </c>
      <c r="CA101" s="20">
        <v>0</v>
      </c>
      <c r="CB101" s="20">
        <v>0</v>
      </c>
      <c r="CC101" s="20">
        <v>0</v>
      </c>
      <c r="CD101" s="20">
        <v>0</v>
      </c>
      <c r="CE101" s="20">
        <v>0</v>
      </c>
      <c r="CF101" s="20">
        <v>0</v>
      </c>
      <c r="CG101" s="20">
        <v>0</v>
      </c>
      <c r="CH101" s="20">
        <v>0</v>
      </c>
      <c r="CI101" s="20">
        <v>0</v>
      </c>
      <c r="CJ101" s="20">
        <v>0</v>
      </c>
      <c r="CK101" s="20">
        <v>0</v>
      </c>
      <c r="CL101" s="15" t="s">
        <v>1</v>
      </c>
    </row>
    <row r="102" spans="1:104" s="2" customFormat="1" ht="63">
      <c r="A102" s="35" t="s">
        <v>52</v>
      </c>
      <c r="B102" s="81" t="s">
        <v>280</v>
      </c>
      <c r="C102" s="26" t="s">
        <v>281</v>
      </c>
      <c r="D102" s="20">
        <v>0.52600000000000002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  <c r="AT102" s="20">
        <v>0</v>
      </c>
      <c r="AU102" s="20">
        <v>0</v>
      </c>
      <c r="AV102" s="20">
        <v>0</v>
      </c>
      <c r="AW102" s="20">
        <v>0</v>
      </c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20">
        <v>0</v>
      </c>
      <c r="BE102" s="20">
        <v>0</v>
      </c>
      <c r="BF102" s="20">
        <v>0</v>
      </c>
      <c r="BG102" s="20">
        <v>0</v>
      </c>
      <c r="BH102" s="20">
        <v>0</v>
      </c>
      <c r="BI102" s="20">
        <v>0</v>
      </c>
      <c r="BJ102" s="20">
        <v>0</v>
      </c>
      <c r="BK102" s="20">
        <f t="shared" si="65"/>
        <v>0.52600000000000002</v>
      </c>
      <c r="BL102" s="20">
        <v>0.16</v>
      </c>
      <c r="BM102" s="20">
        <v>0</v>
      </c>
      <c r="BN102" s="20">
        <v>0</v>
      </c>
      <c r="BO102" s="20">
        <v>0</v>
      </c>
      <c r="BP102" s="20">
        <v>0</v>
      </c>
      <c r="BQ102" s="20">
        <v>0</v>
      </c>
      <c r="BR102" s="20">
        <v>0</v>
      </c>
      <c r="BS102" s="20">
        <v>0</v>
      </c>
      <c r="BT102" s="20">
        <v>0</v>
      </c>
      <c r="BU102" s="20">
        <v>0</v>
      </c>
      <c r="BV102" s="20">
        <v>0</v>
      </c>
      <c r="BW102" s="20">
        <v>0</v>
      </c>
      <c r="BX102" s="20">
        <v>0</v>
      </c>
      <c r="BY102" s="20">
        <f t="shared" si="66"/>
        <v>0.52600000000000002</v>
      </c>
      <c r="BZ102" s="20">
        <f t="shared" si="67"/>
        <v>0.16</v>
      </c>
      <c r="CA102" s="20">
        <v>0</v>
      </c>
      <c r="CB102" s="20">
        <v>0</v>
      </c>
      <c r="CC102" s="20">
        <v>0</v>
      </c>
      <c r="CD102" s="20">
        <v>0</v>
      </c>
      <c r="CE102" s="20">
        <v>0</v>
      </c>
      <c r="CF102" s="20">
        <v>0</v>
      </c>
      <c r="CG102" s="20">
        <v>0</v>
      </c>
      <c r="CH102" s="20">
        <v>0</v>
      </c>
      <c r="CI102" s="20">
        <v>0</v>
      </c>
      <c r="CJ102" s="20">
        <v>0</v>
      </c>
      <c r="CK102" s="20">
        <v>0</v>
      </c>
      <c r="CL102" s="15" t="s">
        <v>1</v>
      </c>
    </row>
    <row r="103" spans="1:104" s="2" customFormat="1" ht="63">
      <c r="A103" s="35" t="s">
        <v>52</v>
      </c>
      <c r="B103" s="81" t="s">
        <v>315</v>
      </c>
      <c r="C103" s="26" t="s">
        <v>282</v>
      </c>
      <c r="D103" s="20">
        <v>0.44800000000000001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  <c r="AT103" s="20">
        <v>0</v>
      </c>
      <c r="AU103" s="20">
        <v>0</v>
      </c>
      <c r="AV103" s="20">
        <v>0</v>
      </c>
      <c r="AW103" s="20">
        <v>0</v>
      </c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20">
        <v>0</v>
      </c>
      <c r="BE103" s="20">
        <v>0</v>
      </c>
      <c r="BF103" s="20">
        <v>0</v>
      </c>
      <c r="BG103" s="20">
        <v>0</v>
      </c>
      <c r="BH103" s="20">
        <v>0</v>
      </c>
      <c r="BI103" s="20">
        <v>0</v>
      </c>
      <c r="BJ103" s="20">
        <v>0</v>
      </c>
      <c r="BK103" s="20">
        <f t="shared" si="65"/>
        <v>0.44800000000000001</v>
      </c>
      <c r="BL103" s="20">
        <v>0.1</v>
      </c>
      <c r="BM103" s="20">
        <v>0</v>
      </c>
      <c r="BN103" s="20">
        <v>0</v>
      </c>
      <c r="BO103" s="20">
        <v>0</v>
      </c>
      <c r="BP103" s="20">
        <v>0</v>
      </c>
      <c r="BQ103" s="20">
        <v>0</v>
      </c>
      <c r="BR103" s="20">
        <v>0</v>
      </c>
      <c r="BS103" s="20">
        <v>0</v>
      </c>
      <c r="BT103" s="20">
        <v>0</v>
      </c>
      <c r="BU103" s="20">
        <v>0</v>
      </c>
      <c r="BV103" s="20">
        <v>0</v>
      </c>
      <c r="BW103" s="20">
        <v>0</v>
      </c>
      <c r="BX103" s="20">
        <v>0</v>
      </c>
      <c r="BY103" s="20">
        <f t="shared" si="66"/>
        <v>0.44800000000000001</v>
      </c>
      <c r="BZ103" s="20">
        <f t="shared" si="67"/>
        <v>0.1</v>
      </c>
      <c r="CA103" s="20">
        <v>0</v>
      </c>
      <c r="CB103" s="20">
        <v>0</v>
      </c>
      <c r="CC103" s="20">
        <v>0</v>
      </c>
      <c r="CD103" s="20">
        <v>0</v>
      </c>
      <c r="CE103" s="20">
        <v>0</v>
      </c>
      <c r="CF103" s="20">
        <v>0</v>
      </c>
      <c r="CG103" s="20">
        <v>0</v>
      </c>
      <c r="CH103" s="20">
        <v>0</v>
      </c>
      <c r="CI103" s="20">
        <v>0</v>
      </c>
      <c r="CJ103" s="20">
        <v>0</v>
      </c>
      <c r="CK103" s="20">
        <v>0</v>
      </c>
      <c r="CL103" s="15" t="s">
        <v>1</v>
      </c>
    </row>
    <row r="104" spans="1:104" ht="31.5">
      <c r="A104" s="23" t="s">
        <v>52</v>
      </c>
      <c r="B104" s="25" t="s">
        <v>4</v>
      </c>
      <c r="C104" s="19" t="s">
        <v>1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  <c r="AT104" s="20">
        <v>0</v>
      </c>
      <c r="AU104" s="20">
        <v>0</v>
      </c>
      <c r="AV104" s="20">
        <v>0</v>
      </c>
      <c r="AW104" s="20">
        <v>0</v>
      </c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20">
        <v>0</v>
      </c>
      <c r="BE104" s="20">
        <v>0</v>
      </c>
      <c r="BF104" s="20">
        <v>0</v>
      </c>
      <c r="BG104" s="20">
        <v>0</v>
      </c>
      <c r="BH104" s="20">
        <v>0</v>
      </c>
      <c r="BI104" s="20">
        <v>0</v>
      </c>
      <c r="BJ104" s="20">
        <v>0</v>
      </c>
      <c r="BK104" s="20">
        <v>0</v>
      </c>
      <c r="BL104" s="20">
        <v>0</v>
      </c>
      <c r="BM104" s="20">
        <v>0</v>
      </c>
      <c r="BN104" s="20">
        <v>0</v>
      </c>
      <c r="BO104" s="20">
        <v>0</v>
      </c>
      <c r="BP104" s="20">
        <v>0</v>
      </c>
      <c r="BQ104" s="20">
        <v>0</v>
      </c>
      <c r="BR104" s="20">
        <v>0</v>
      </c>
      <c r="BS104" s="20">
        <v>0</v>
      </c>
      <c r="BT104" s="20">
        <v>0</v>
      </c>
      <c r="BU104" s="20">
        <v>0</v>
      </c>
      <c r="BV104" s="20">
        <v>0</v>
      </c>
      <c r="BW104" s="20">
        <v>0</v>
      </c>
      <c r="BX104" s="20">
        <v>0</v>
      </c>
      <c r="BY104" s="20">
        <v>0</v>
      </c>
      <c r="BZ104" s="20">
        <v>0</v>
      </c>
      <c r="CA104" s="20">
        <v>0</v>
      </c>
      <c r="CB104" s="20">
        <v>0</v>
      </c>
      <c r="CC104" s="20">
        <v>0</v>
      </c>
      <c r="CD104" s="20">
        <v>0</v>
      </c>
      <c r="CE104" s="20">
        <v>0</v>
      </c>
      <c r="CF104" s="20">
        <v>0</v>
      </c>
      <c r="CG104" s="20">
        <v>0</v>
      </c>
      <c r="CH104" s="20">
        <v>0</v>
      </c>
      <c r="CI104" s="20">
        <v>0</v>
      </c>
      <c r="CJ104" s="20">
        <v>0</v>
      </c>
      <c r="CK104" s="20">
        <v>0</v>
      </c>
      <c r="CL104" s="15" t="s">
        <v>1</v>
      </c>
    </row>
    <row r="105" spans="1:104" ht="78.75">
      <c r="A105" s="23" t="s">
        <v>50</v>
      </c>
      <c r="B105" s="24" t="s">
        <v>51</v>
      </c>
      <c r="C105" s="19" t="s">
        <v>1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  <c r="AT105" s="20">
        <v>0</v>
      </c>
      <c r="AU105" s="20">
        <v>0</v>
      </c>
      <c r="AV105" s="20">
        <v>0</v>
      </c>
      <c r="AW105" s="20">
        <v>0</v>
      </c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20">
        <v>0</v>
      </c>
      <c r="BE105" s="20">
        <v>0</v>
      </c>
      <c r="BF105" s="20">
        <v>0</v>
      </c>
      <c r="BG105" s="20">
        <v>0</v>
      </c>
      <c r="BH105" s="20">
        <v>0</v>
      </c>
      <c r="BI105" s="20">
        <v>0</v>
      </c>
      <c r="BJ105" s="20">
        <v>0</v>
      </c>
      <c r="BK105" s="20">
        <v>0</v>
      </c>
      <c r="BL105" s="20">
        <v>0</v>
      </c>
      <c r="BM105" s="20">
        <v>0</v>
      </c>
      <c r="BN105" s="20">
        <v>0</v>
      </c>
      <c r="BO105" s="20">
        <v>0</v>
      </c>
      <c r="BP105" s="20">
        <v>0</v>
      </c>
      <c r="BQ105" s="20">
        <v>0</v>
      </c>
      <c r="BR105" s="20">
        <v>0</v>
      </c>
      <c r="BS105" s="20">
        <v>0</v>
      </c>
      <c r="BT105" s="20">
        <v>0</v>
      </c>
      <c r="BU105" s="20">
        <v>0</v>
      </c>
      <c r="BV105" s="20">
        <v>0</v>
      </c>
      <c r="BW105" s="20">
        <v>0</v>
      </c>
      <c r="BX105" s="20">
        <v>0</v>
      </c>
      <c r="BY105" s="20">
        <v>0</v>
      </c>
      <c r="BZ105" s="20">
        <v>0</v>
      </c>
      <c r="CA105" s="20">
        <v>0</v>
      </c>
      <c r="CB105" s="20">
        <v>0</v>
      </c>
      <c r="CC105" s="20">
        <v>0</v>
      </c>
      <c r="CD105" s="20">
        <v>0</v>
      </c>
      <c r="CE105" s="20">
        <v>0</v>
      </c>
      <c r="CF105" s="20">
        <v>0</v>
      </c>
      <c r="CG105" s="20">
        <v>0</v>
      </c>
      <c r="CH105" s="20">
        <v>0</v>
      </c>
      <c r="CI105" s="20">
        <v>0</v>
      </c>
      <c r="CJ105" s="20">
        <v>0</v>
      </c>
      <c r="CK105" s="20">
        <v>0</v>
      </c>
      <c r="CL105" s="15" t="s">
        <v>1</v>
      </c>
    </row>
    <row r="106" spans="1:104" ht="31.5">
      <c r="A106" s="23" t="s">
        <v>50</v>
      </c>
      <c r="B106" s="25" t="s">
        <v>4</v>
      </c>
      <c r="C106" s="19" t="s">
        <v>1</v>
      </c>
      <c r="D106" s="20">
        <v>0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  <c r="AT106" s="20">
        <v>0</v>
      </c>
      <c r="AU106" s="20">
        <v>0</v>
      </c>
      <c r="AV106" s="20">
        <v>0</v>
      </c>
      <c r="AW106" s="20">
        <v>0</v>
      </c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0">
        <v>0</v>
      </c>
      <c r="BJ106" s="20">
        <v>0</v>
      </c>
      <c r="BK106" s="20">
        <v>0</v>
      </c>
      <c r="BL106" s="20">
        <v>0</v>
      </c>
      <c r="BM106" s="20">
        <v>0</v>
      </c>
      <c r="BN106" s="20">
        <v>0</v>
      </c>
      <c r="BO106" s="20">
        <v>0</v>
      </c>
      <c r="BP106" s="20">
        <v>0</v>
      </c>
      <c r="BQ106" s="20">
        <v>0</v>
      </c>
      <c r="BR106" s="20">
        <v>0</v>
      </c>
      <c r="BS106" s="20">
        <v>0</v>
      </c>
      <c r="BT106" s="20">
        <v>0</v>
      </c>
      <c r="BU106" s="20">
        <v>0</v>
      </c>
      <c r="BV106" s="20">
        <v>0</v>
      </c>
      <c r="BW106" s="20">
        <v>0</v>
      </c>
      <c r="BX106" s="20">
        <v>0</v>
      </c>
      <c r="BY106" s="20">
        <v>0</v>
      </c>
      <c r="BZ106" s="20">
        <v>0</v>
      </c>
      <c r="CA106" s="20">
        <v>0</v>
      </c>
      <c r="CB106" s="20">
        <v>0</v>
      </c>
      <c r="CC106" s="20">
        <v>0</v>
      </c>
      <c r="CD106" s="20">
        <v>0</v>
      </c>
      <c r="CE106" s="20">
        <v>0</v>
      </c>
      <c r="CF106" s="20">
        <v>0</v>
      </c>
      <c r="CG106" s="20">
        <v>0</v>
      </c>
      <c r="CH106" s="20">
        <v>0</v>
      </c>
      <c r="CI106" s="20">
        <v>0</v>
      </c>
      <c r="CJ106" s="20">
        <v>0</v>
      </c>
      <c r="CK106" s="20">
        <v>0</v>
      </c>
      <c r="CL106" s="15" t="s">
        <v>1</v>
      </c>
    </row>
    <row r="107" spans="1:104" ht="31.5">
      <c r="A107" s="23" t="s">
        <v>50</v>
      </c>
      <c r="B107" s="25" t="s">
        <v>4</v>
      </c>
      <c r="C107" s="19" t="s">
        <v>1</v>
      </c>
      <c r="D107" s="20">
        <v>0</v>
      </c>
      <c r="E107" s="20"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0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0</v>
      </c>
      <c r="AS107" s="20">
        <v>0</v>
      </c>
      <c r="AT107" s="20">
        <v>0</v>
      </c>
      <c r="AU107" s="20">
        <v>0</v>
      </c>
      <c r="AV107" s="20">
        <v>0</v>
      </c>
      <c r="AW107" s="20">
        <v>0</v>
      </c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20">
        <v>0</v>
      </c>
      <c r="BE107" s="20">
        <v>0</v>
      </c>
      <c r="BF107" s="20">
        <v>0</v>
      </c>
      <c r="BG107" s="20">
        <v>0</v>
      </c>
      <c r="BH107" s="20">
        <v>0</v>
      </c>
      <c r="BI107" s="20">
        <v>0</v>
      </c>
      <c r="BJ107" s="20">
        <v>0</v>
      </c>
      <c r="BK107" s="20">
        <v>0</v>
      </c>
      <c r="BL107" s="20">
        <v>0</v>
      </c>
      <c r="BM107" s="20">
        <v>0</v>
      </c>
      <c r="BN107" s="20">
        <v>0</v>
      </c>
      <c r="BO107" s="20">
        <v>0</v>
      </c>
      <c r="BP107" s="20">
        <v>0</v>
      </c>
      <c r="BQ107" s="20">
        <v>0</v>
      </c>
      <c r="BR107" s="20">
        <v>0</v>
      </c>
      <c r="BS107" s="20">
        <v>0</v>
      </c>
      <c r="BT107" s="20">
        <v>0</v>
      </c>
      <c r="BU107" s="20">
        <v>0</v>
      </c>
      <c r="BV107" s="20">
        <v>0</v>
      </c>
      <c r="BW107" s="20">
        <v>0</v>
      </c>
      <c r="BX107" s="20">
        <v>0</v>
      </c>
      <c r="BY107" s="20">
        <v>0</v>
      </c>
      <c r="BZ107" s="20">
        <v>0</v>
      </c>
      <c r="CA107" s="20">
        <v>0</v>
      </c>
      <c r="CB107" s="20">
        <v>0</v>
      </c>
      <c r="CC107" s="20">
        <v>0</v>
      </c>
      <c r="CD107" s="20">
        <v>0</v>
      </c>
      <c r="CE107" s="20">
        <v>0</v>
      </c>
      <c r="CF107" s="20">
        <v>0</v>
      </c>
      <c r="CG107" s="20">
        <v>0</v>
      </c>
      <c r="CH107" s="20">
        <v>0</v>
      </c>
      <c r="CI107" s="20">
        <v>0</v>
      </c>
      <c r="CJ107" s="20">
        <v>0</v>
      </c>
      <c r="CK107" s="20">
        <v>0</v>
      </c>
      <c r="CL107" s="15" t="s">
        <v>1</v>
      </c>
    </row>
    <row r="108" spans="1:104" s="2" customFormat="1" ht="63">
      <c r="A108" s="35" t="s">
        <v>49</v>
      </c>
      <c r="B108" s="34" t="s">
        <v>48</v>
      </c>
      <c r="C108" s="19" t="s">
        <v>1</v>
      </c>
      <c r="D108" s="20">
        <v>0</v>
      </c>
      <c r="E108" s="20">
        <v>0</v>
      </c>
      <c r="F108" s="20">
        <v>0</v>
      </c>
      <c r="G108" s="20">
        <v>0</v>
      </c>
      <c r="H108" s="20">
        <f t="shared" ref="H108:V108" si="68">H109</f>
        <v>0</v>
      </c>
      <c r="I108" s="20">
        <v>0</v>
      </c>
      <c r="J108" s="20">
        <v>0</v>
      </c>
      <c r="K108" s="20">
        <f t="shared" si="68"/>
        <v>0</v>
      </c>
      <c r="L108" s="20">
        <f t="shared" si="68"/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f t="shared" si="68"/>
        <v>0</v>
      </c>
      <c r="S108" s="20">
        <v>0</v>
      </c>
      <c r="T108" s="20">
        <v>0</v>
      </c>
      <c r="U108" s="20">
        <v>0</v>
      </c>
      <c r="V108" s="20">
        <f t="shared" si="68"/>
        <v>0.16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f t="shared" ref="AF108:AH108" si="69">AF109</f>
        <v>0</v>
      </c>
      <c r="AG108" s="20">
        <v>0</v>
      </c>
      <c r="AH108" s="20">
        <f t="shared" si="69"/>
        <v>0</v>
      </c>
      <c r="AI108" s="20">
        <v>0</v>
      </c>
      <c r="AJ108" s="20">
        <v>0</v>
      </c>
      <c r="AK108" s="20">
        <v>0</v>
      </c>
      <c r="AL108" s="20">
        <v>0</v>
      </c>
      <c r="AM108" s="20">
        <v>0</v>
      </c>
      <c r="AN108" s="20">
        <v>0</v>
      </c>
      <c r="AO108" s="20">
        <v>0</v>
      </c>
      <c r="AP108" s="20">
        <v>0</v>
      </c>
      <c r="AQ108" s="20">
        <v>0</v>
      </c>
      <c r="AR108" s="20">
        <v>0</v>
      </c>
      <c r="AS108" s="20">
        <v>0</v>
      </c>
      <c r="AT108" s="20">
        <v>0</v>
      </c>
      <c r="AU108" s="20" t="e">
        <f t="shared" ref="AU108:CE108" si="70">AU109</f>
        <v>#REF!</v>
      </c>
      <c r="AV108" s="20">
        <v>0</v>
      </c>
      <c r="AW108" s="20">
        <v>0</v>
      </c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20">
        <v>0</v>
      </c>
      <c r="BE108" s="20">
        <v>0</v>
      </c>
      <c r="BF108" s="20">
        <v>0</v>
      </c>
      <c r="BG108" s="20">
        <v>0</v>
      </c>
      <c r="BH108" s="20">
        <v>0</v>
      </c>
      <c r="BI108" s="20">
        <v>0</v>
      </c>
      <c r="BJ108" s="20">
        <f t="shared" si="70"/>
        <v>0</v>
      </c>
      <c r="BK108" s="20">
        <v>0</v>
      </c>
      <c r="BL108" s="20">
        <v>0</v>
      </c>
      <c r="BM108" s="20">
        <f t="shared" si="70"/>
        <v>0</v>
      </c>
      <c r="BN108" s="20">
        <v>0</v>
      </c>
      <c r="BO108" s="20">
        <v>0</v>
      </c>
      <c r="BP108" s="20">
        <v>0</v>
      </c>
      <c r="BQ108" s="20">
        <v>0</v>
      </c>
      <c r="BR108" s="20">
        <v>0</v>
      </c>
      <c r="BS108" s="20">
        <v>0</v>
      </c>
      <c r="BT108" s="20">
        <v>0</v>
      </c>
      <c r="BU108" s="20" t="str">
        <f t="shared" si="70"/>
        <v>0</v>
      </c>
      <c r="BV108" s="20">
        <v>0</v>
      </c>
      <c r="BW108" s="20">
        <v>0</v>
      </c>
      <c r="BX108" s="20">
        <v>0</v>
      </c>
      <c r="BY108" s="20">
        <f t="shared" si="70"/>
        <v>0</v>
      </c>
      <c r="BZ108" s="20">
        <v>0</v>
      </c>
      <c r="CA108" s="20">
        <v>0</v>
      </c>
      <c r="CB108" s="20">
        <v>0</v>
      </c>
      <c r="CC108" s="20">
        <v>0</v>
      </c>
      <c r="CD108" s="20">
        <v>0</v>
      </c>
      <c r="CE108" s="20">
        <f t="shared" si="70"/>
        <v>0</v>
      </c>
      <c r="CF108" s="20">
        <v>0</v>
      </c>
      <c r="CG108" s="20">
        <v>0</v>
      </c>
      <c r="CH108" s="20">
        <v>0</v>
      </c>
      <c r="CI108" s="20">
        <v>0</v>
      </c>
      <c r="CJ108" s="20">
        <v>0</v>
      </c>
      <c r="CK108" s="20" t="e">
        <f>CK109</f>
        <v>#REF!</v>
      </c>
      <c r="CL108" s="15" t="s">
        <v>1</v>
      </c>
      <c r="CM108" s="6"/>
    </row>
    <row r="109" spans="1:104" s="2" customFormat="1" ht="47.25">
      <c r="A109" s="35" t="s">
        <v>43</v>
      </c>
      <c r="B109" s="34" t="s">
        <v>47</v>
      </c>
      <c r="C109" s="19" t="s">
        <v>1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19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19">
        <v>0</v>
      </c>
      <c r="R109" s="20">
        <v>0</v>
      </c>
      <c r="S109" s="20">
        <v>0</v>
      </c>
      <c r="T109" s="20">
        <v>0</v>
      </c>
      <c r="U109" s="19">
        <v>0</v>
      </c>
      <c r="V109" s="20">
        <v>0.16</v>
      </c>
      <c r="W109" s="20">
        <v>0</v>
      </c>
      <c r="X109" s="19">
        <v>0</v>
      </c>
      <c r="Y109" s="20">
        <v>0</v>
      </c>
      <c r="Z109" s="20">
        <v>0</v>
      </c>
      <c r="AA109" s="20">
        <v>0</v>
      </c>
      <c r="AB109" s="19">
        <v>0</v>
      </c>
      <c r="AC109" s="20">
        <v>0</v>
      </c>
      <c r="AD109" s="20">
        <v>0</v>
      </c>
      <c r="AE109" s="19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19">
        <v>0</v>
      </c>
      <c r="AM109" s="20">
        <v>0</v>
      </c>
      <c r="AN109" s="20">
        <v>0</v>
      </c>
      <c r="AO109" s="20">
        <v>0</v>
      </c>
      <c r="AP109" s="19">
        <v>0</v>
      </c>
      <c r="AQ109" s="20">
        <v>0</v>
      </c>
      <c r="AR109" s="20">
        <v>0</v>
      </c>
      <c r="AS109" s="80" t="s">
        <v>103</v>
      </c>
      <c r="AT109" s="20">
        <v>0</v>
      </c>
      <c r="AU109" s="20" t="e">
        <f>#REF!</f>
        <v>#REF!</v>
      </c>
      <c r="AV109" s="20">
        <v>0</v>
      </c>
      <c r="AW109" s="20">
        <v>0</v>
      </c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20">
        <v>0</v>
      </c>
      <c r="BE109" s="20">
        <v>0</v>
      </c>
      <c r="BF109" s="20">
        <v>0</v>
      </c>
      <c r="BG109" s="20">
        <v>0</v>
      </c>
      <c r="BH109" s="20">
        <v>0</v>
      </c>
      <c r="BI109" s="20">
        <v>0</v>
      </c>
      <c r="BJ109" s="20">
        <v>0</v>
      </c>
      <c r="BK109" s="20">
        <v>0</v>
      </c>
      <c r="BL109" s="20">
        <v>0</v>
      </c>
      <c r="BM109" s="20">
        <v>0</v>
      </c>
      <c r="BN109" s="80" t="s">
        <v>103</v>
      </c>
      <c r="BO109" s="20">
        <v>0</v>
      </c>
      <c r="BP109" s="20">
        <v>0</v>
      </c>
      <c r="BQ109" s="20">
        <v>0</v>
      </c>
      <c r="BR109" s="20">
        <v>0</v>
      </c>
      <c r="BS109" s="20">
        <v>0</v>
      </c>
      <c r="BT109" s="20">
        <v>0</v>
      </c>
      <c r="BU109" s="80" t="s">
        <v>103</v>
      </c>
      <c r="BV109" s="20">
        <v>0</v>
      </c>
      <c r="BW109" s="20">
        <v>0</v>
      </c>
      <c r="BX109" s="20">
        <v>0</v>
      </c>
      <c r="BY109" s="20">
        <v>0</v>
      </c>
      <c r="BZ109" s="20">
        <v>0</v>
      </c>
      <c r="CA109" s="20">
        <v>0</v>
      </c>
      <c r="CB109" s="80" t="s">
        <v>103</v>
      </c>
      <c r="CC109" s="19">
        <v>0</v>
      </c>
      <c r="CD109" s="20">
        <v>0</v>
      </c>
      <c r="CE109" s="20">
        <v>0</v>
      </c>
      <c r="CF109" s="20">
        <v>0</v>
      </c>
      <c r="CG109" s="20">
        <v>0</v>
      </c>
      <c r="CH109" s="20">
        <v>0</v>
      </c>
      <c r="CI109" s="80" t="s">
        <v>103</v>
      </c>
      <c r="CJ109" s="20">
        <v>0</v>
      </c>
      <c r="CK109" s="20" t="e">
        <f>#REF!</f>
        <v>#REF!</v>
      </c>
      <c r="CL109" s="15" t="s">
        <v>1</v>
      </c>
      <c r="CM109" s="6"/>
    </row>
    <row r="110" spans="1:104" ht="63">
      <c r="A110" s="23" t="s">
        <v>41</v>
      </c>
      <c r="B110" s="24" t="s">
        <v>42</v>
      </c>
      <c r="C110" s="19" t="s">
        <v>1</v>
      </c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0</v>
      </c>
      <c r="AS110" s="20">
        <v>0</v>
      </c>
      <c r="AT110" s="20">
        <v>0</v>
      </c>
      <c r="AU110" s="20">
        <v>0</v>
      </c>
      <c r="AV110" s="20">
        <v>0</v>
      </c>
      <c r="AW110" s="20">
        <v>0</v>
      </c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20">
        <v>0</v>
      </c>
      <c r="BE110" s="20">
        <v>0</v>
      </c>
      <c r="BF110" s="20">
        <v>0</v>
      </c>
      <c r="BG110" s="20">
        <v>0</v>
      </c>
      <c r="BH110" s="20">
        <v>0</v>
      </c>
      <c r="BI110" s="20">
        <v>0</v>
      </c>
      <c r="BJ110" s="20">
        <v>0</v>
      </c>
      <c r="BK110" s="20">
        <v>0</v>
      </c>
      <c r="BL110" s="20">
        <v>0</v>
      </c>
      <c r="BM110" s="20">
        <v>0</v>
      </c>
      <c r="BN110" s="20">
        <v>0</v>
      </c>
      <c r="BO110" s="20">
        <v>0</v>
      </c>
      <c r="BP110" s="20">
        <v>0</v>
      </c>
      <c r="BQ110" s="20">
        <v>0</v>
      </c>
      <c r="BR110" s="20">
        <v>0</v>
      </c>
      <c r="BS110" s="20">
        <v>0</v>
      </c>
      <c r="BT110" s="20">
        <v>0</v>
      </c>
      <c r="BU110" s="20">
        <v>0</v>
      </c>
      <c r="BV110" s="20">
        <v>0</v>
      </c>
      <c r="BW110" s="20">
        <v>0</v>
      </c>
      <c r="BX110" s="20">
        <v>0</v>
      </c>
      <c r="BY110" s="20">
        <v>0</v>
      </c>
      <c r="BZ110" s="20">
        <v>0</v>
      </c>
      <c r="CA110" s="20">
        <v>0</v>
      </c>
      <c r="CB110" s="20">
        <v>0</v>
      </c>
      <c r="CC110" s="20">
        <v>0</v>
      </c>
      <c r="CD110" s="20">
        <v>0</v>
      </c>
      <c r="CE110" s="20">
        <v>0</v>
      </c>
      <c r="CF110" s="20">
        <v>0</v>
      </c>
      <c r="CG110" s="20">
        <v>0</v>
      </c>
      <c r="CH110" s="20">
        <v>0</v>
      </c>
      <c r="CI110" s="20">
        <v>0</v>
      </c>
      <c r="CJ110" s="20">
        <v>0</v>
      </c>
      <c r="CK110" s="20">
        <v>0</v>
      </c>
      <c r="CL110" s="15" t="s">
        <v>1</v>
      </c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</row>
    <row r="111" spans="1:104" ht="31.5">
      <c r="A111" s="23" t="s">
        <v>41</v>
      </c>
      <c r="B111" s="25" t="s">
        <v>4</v>
      </c>
      <c r="C111" s="19" t="s">
        <v>1</v>
      </c>
      <c r="D111" s="20"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  <c r="AT111" s="20">
        <v>0</v>
      </c>
      <c r="AU111" s="20">
        <v>0</v>
      </c>
      <c r="AV111" s="20">
        <v>0</v>
      </c>
      <c r="AW111" s="20">
        <v>0</v>
      </c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20">
        <v>0</v>
      </c>
      <c r="BE111" s="20">
        <v>0</v>
      </c>
      <c r="BF111" s="20">
        <v>0</v>
      </c>
      <c r="BG111" s="20">
        <v>0</v>
      </c>
      <c r="BH111" s="20">
        <v>0</v>
      </c>
      <c r="BI111" s="20">
        <v>0</v>
      </c>
      <c r="BJ111" s="20">
        <v>0</v>
      </c>
      <c r="BK111" s="20">
        <v>0</v>
      </c>
      <c r="BL111" s="20">
        <v>0</v>
      </c>
      <c r="BM111" s="20">
        <v>0</v>
      </c>
      <c r="BN111" s="20">
        <v>0</v>
      </c>
      <c r="BO111" s="20">
        <v>0</v>
      </c>
      <c r="BP111" s="20">
        <v>0</v>
      </c>
      <c r="BQ111" s="20">
        <v>0</v>
      </c>
      <c r="BR111" s="20">
        <v>0</v>
      </c>
      <c r="BS111" s="20">
        <v>0</v>
      </c>
      <c r="BT111" s="20">
        <v>0</v>
      </c>
      <c r="BU111" s="20">
        <v>0</v>
      </c>
      <c r="BV111" s="20">
        <v>0</v>
      </c>
      <c r="BW111" s="20">
        <v>0</v>
      </c>
      <c r="BX111" s="20">
        <v>0</v>
      </c>
      <c r="BY111" s="20">
        <v>0</v>
      </c>
      <c r="BZ111" s="20">
        <v>0</v>
      </c>
      <c r="CA111" s="20">
        <v>0</v>
      </c>
      <c r="CB111" s="20">
        <v>0</v>
      </c>
      <c r="CC111" s="20">
        <v>0</v>
      </c>
      <c r="CD111" s="20">
        <v>0</v>
      </c>
      <c r="CE111" s="20">
        <v>0</v>
      </c>
      <c r="CF111" s="20">
        <v>0</v>
      </c>
      <c r="CG111" s="20">
        <v>0</v>
      </c>
      <c r="CH111" s="20">
        <v>0</v>
      </c>
      <c r="CI111" s="20">
        <v>0</v>
      </c>
      <c r="CJ111" s="20">
        <v>0</v>
      </c>
      <c r="CK111" s="20">
        <v>0</v>
      </c>
      <c r="CL111" s="15" t="s">
        <v>1</v>
      </c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</row>
    <row r="112" spans="1:104" ht="31.5">
      <c r="A112" s="23" t="s">
        <v>41</v>
      </c>
      <c r="B112" s="25" t="s">
        <v>4</v>
      </c>
      <c r="C112" s="19" t="s">
        <v>1</v>
      </c>
      <c r="D112" s="20"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  <c r="AT112" s="20">
        <v>0</v>
      </c>
      <c r="AU112" s="20">
        <v>0</v>
      </c>
      <c r="AV112" s="20">
        <v>0</v>
      </c>
      <c r="AW112" s="20">
        <v>0</v>
      </c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20">
        <v>0</v>
      </c>
      <c r="BE112" s="20">
        <v>0</v>
      </c>
      <c r="BF112" s="20">
        <v>0</v>
      </c>
      <c r="BG112" s="20">
        <v>0</v>
      </c>
      <c r="BH112" s="20">
        <v>0</v>
      </c>
      <c r="BI112" s="20">
        <v>0</v>
      </c>
      <c r="BJ112" s="20">
        <v>0</v>
      </c>
      <c r="BK112" s="20">
        <v>0</v>
      </c>
      <c r="BL112" s="20">
        <v>0</v>
      </c>
      <c r="BM112" s="20">
        <v>0</v>
      </c>
      <c r="BN112" s="20">
        <v>0</v>
      </c>
      <c r="BO112" s="20">
        <v>0</v>
      </c>
      <c r="BP112" s="20">
        <v>0</v>
      </c>
      <c r="BQ112" s="20">
        <v>0</v>
      </c>
      <c r="BR112" s="20">
        <v>0</v>
      </c>
      <c r="BS112" s="20">
        <v>0</v>
      </c>
      <c r="BT112" s="20">
        <v>0</v>
      </c>
      <c r="BU112" s="20">
        <v>0</v>
      </c>
      <c r="BV112" s="20">
        <v>0</v>
      </c>
      <c r="BW112" s="20">
        <v>0</v>
      </c>
      <c r="BX112" s="20">
        <v>0</v>
      </c>
      <c r="BY112" s="20">
        <v>0</v>
      </c>
      <c r="BZ112" s="20">
        <v>0</v>
      </c>
      <c r="CA112" s="20">
        <v>0</v>
      </c>
      <c r="CB112" s="20">
        <v>0</v>
      </c>
      <c r="CC112" s="20">
        <v>0</v>
      </c>
      <c r="CD112" s="20">
        <v>0</v>
      </c>
      <c r="CE112" s="20">
        <v>0</v>
      </c>
      <c r="CF112" s="20">
        <v>0</v>
      </c>
      <c r="CG112" s="20">
        <v>0</v>
      </c>
      <c r="CH112" s="20">
        <v>0</v>
      </c>
      <c r="CI112" s="20">
        <v>0</v>
      </c>
      <c r="CJ112" s="20">
        <v>0</v>
      </c>
      <c r="CK112" s="20">
        <v>0</v>
      </c>
      <c r="CL112" s="15" t="s">
        <v>1</v>
      </c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</row>
    <row r="113" spans="1:104" s="28" customFormat="1" ht="47.25">
      <c r="A113" s="32" t="s">
        <v>40</v>
      </c>
      <c r="B113" s="31" t="s">
        <v>39</v>
      </c>
      <c r="C113" s="30" t="s">
        <v>46</v>
      </c>
      <c r="D113" s="29">
        <f>D114</f>
        <v>158.376</v>
      </c>
      <c r="E113" s="29">
        <v>0</v>
      </c>
      <c r="F113" s="29">
        <v>0</v>
      </c>
      <c r="G113" s="29">
        <f>G114</f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f>L114</f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f>U114</f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f>Z114</f>
        <v>0</v>
      </c>
      <c r="AA113" s="29">
        <v>0</v>
      </c>
      <c r="AB113" s="29">
        <v>0</v>
      </c>
      <c r="AC113" s="29">
        <v>0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f>AI114</f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>
        <f>AW114</f>
        <v>0</v>
      </c>
      <c r="AX113" s="29">
        <v>0</v>
      </c>
      <c r="AY113" s="29">
        <v>0</v>
      </c>
      <c r="AZ113" s="29">
        <v>0</v>
      </c>
      <c r="BA113" s="29">
        <v>0</v>
      </c>
      <c r="BB113" s="29">
        <f>BB114</f>
        <v>0</v>
      </c>
      <c r="BC113" s="29">
        <v>0</v>
      </c>
      <c r="BD113" s="29">
        <v>0</v>
      </c>
      <c r="BE113" s="29">
        <v>0</v>
      </c>
      <c r="BF113" s="29">
        <v>0</v>
      </c>
      <c r="BG113" s="29">
        <v>0</v>
      </c>
      <c r="BH113" s="29">
        <v>0</v>
      </c>
      <c r="BI113" s="29">
        <v>0</v>
      </c>
      <c r="BJ113" s="29">
        <v>0</v>
      </c>
      <c r="BK113" s="29">
        <f>BK114</f>
        <v>158.376</v>
      </c>
      <c r="BL113" s="29">
        <v>0</v>
      </c>
      <c r="BM113" s="29">
        <v>0</v>
      </c>
      <c r="BN113" s="29">
        <v>0</v>
      </c>
      <c r="BO113" s="29">
        <v>0</v>
      </c>
      <c r="BP113" s="29">
        <f>BP114</f>
        <v>9919</v>
      </c>
      <c r="BQ113" s="29">
        <v>0</v>
      </c>
      <c r="BR113" s="29">
        <v>0</v>
      </c>
      <c r="BS113" s="29">
        <v>0</v>
      </c>
      <c r="BT113" s="29">
        <v>0</v>
      </c>
      <c r="BU113" s="29">
        <v>0</v>
      </c>
      <c r="BV113" s="29">
        <v>0</v>
      </c>
      <c r="BW113" s="29">
        <v>0</v>
      </c>
      <c r="BX113" s="29">
        <v>0</v>
      </c>
      <c r="BY113" s="29">
        <f>BY114</f>
        <v>158.376</v>
      </c>
      <c r="BZ113" s="29">
        <v>0</v>
      </c>
      <c r="CA113" s="29">
        <v>0</v>
      </c>
      <c r="CB113" s="29">
        <v>0</v>
      </c>
      <c r="CC113" s="29">
        <v>0</v>
      </c>
      <c r="CD113" s="29">
        <f>CD114</f>
        <v>9919</v>
      </c>
      <c r="CE113" s="29">
        <v>0</v>
      </c>
      <c r="CF113" s="29">
        <v>0</v>
      </c>
      <c r="CG113" s="29">
        <v>0</v>
      </c>
      <c r="CH113" s="29">
        <v>0</v>
      </c>
      <c r="CI113" s="29">
        <v>0</v>
      </c>
      <c r="CJ113" s="29">
        <v>0</v>
      </c>
      <c r="CK113" s="29">
        <v>0</v>
      </c>
      <c r="CL113" s="83" t="s">
        <v>1</v>
      </c>
    </row>
    <row r="114" spans="1:104" s="28" customFormat="1" ht="47.25">
      <c r="A114" s="32" t="s">
        <v>37</v>
      </c>
      <c r="B114" s="31" t="s">
        <v>38</v>
      </c>
      <c r="C114" s="30" t="s">
        <v>46</v>
      </c>
      <c r="D114" s="29">
        <f>D115+D116+D117+D118</f>
        <v>158.376</v>
      </c>
      <c r="E114" s="29">
        <v>0</v>
      </c>
      <c r="F114" s="29">
        <v>0</v>
      </c>
      <c r="G114" s="29">
        <f>G115+G116+G117+G118</f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f>L115+L116+L117+L118</f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f>U115+U116+U117+U118</f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f>Z115+Z116+Z117+Z118</f>
        <v>0</v>
      </c>
      <c r="AA114" s="29">
        <v>0</v>
      </c>
      <c r="AB114" s="29">
        <v>0</v>
      </c>
      <c r="AC114" s="29">
        <v>0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f>AI115+AI116+AI117+AI118</f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f>AN115+AN116+AN117+AN118</f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>
        <f>AW115+AW116+AW117+AW118</f>
        <v>0</v>
      </c>
      <c r="AX114" s="29">
        <v>0</v>
      </c>
      <c r="AY114" s="29">
        <v>0</v>
      </c>
      <c r="AZ114" s="29">
        <v>0</v>
      </c>
      <c r="BA114" s="29">
        <v>0</v>
      </c>
      <c r="BB114" s="29">
        <f>BB115+BB116+BB117+BB118+BB119</f>
        <v>0</v>
      </c>
      <c r="BC114" s="29">
        <v>0</v>
      </c>
      <c r="BD114" s="29">
        <v>0</v>
      </c>
      <c r="BE114" s="29">
        <v>0</v>
      </c>
      <c r="BF114" s="29">
        <v>0</v>
      </c>
      <c r="BG114" s="29">
        <v>0</v>
      </c>
      <c r="BH114" s="29">
        <v>0</v>
      </c>
      <c r="BI114" s="29">
        <v>0</v>
      </c>
      <c r="BJ114" s="29">
        <v>0</v>
      </c>
      <c r="BK114" s="29">
        <f>BK115+BK116+BK117+BK118</f>
        <v>158.376</v>
      </c>
      <c r="BL114" s="29">
        <v>0</v>
      </c>
      <c r="BM114" s="29">
        <v>0</v>
      </c>
      <c r="BN114" s="29">
        <v>0</v>
      </c>
      <c r="BO114" s="29">
        <v>0</v>
      </c>
      <c r="BP114" s="29">
        <f>BP115+BP116+BP117</f>
        <v>9919</v>
      </c>
      <c r="BQ114" s="29">
        <v>0</v>
      </c>
      <c r="BR114" s="29">
        <v>0</v>
      </c>
      <c r="BS114" s="29">
        <v>0</v>
      </c>
      <c r="BT114" s="29">
        <v>0</v>
      </c>
      <c r="BU114" s="29">
        <v>0</v>
      </c>
      <c r="BV114" s="29">
        <v>0</v>
      </c>
      <c r="BW114" s="29">
        <v>0</v>
      </c>
      <c r="BX114" s="29">
        <v>0</v>
      </c>
      <c r="BY114" s="29">
        <f>BK114+AW114+AI114+U114+G114</f>
        <v>158.376</v>
      </c>
      <c r="BZ114" s="29">
        <f t="shared" ref="BZ114:CD114" si="71">BL114+AX114+AJ114+V114+H114</f>
        <v>0</v>
      </c>
      <c r="CA114" s="29">
        <f t="shared" si="71"/>
        <v>0</v>
      </c>
      <c r="CB114" s="29">
        <f t="shared" si="71"/>
        <v>0</v>
      </c>
      <c r="CC114" s="29">
        <f t="shared" si="71"/>
        <v>0</v>
      </c>
      <c r="CD114" s="29">
        <f t="shared" si="71"/>
        <v>9919</v>
      </c>
      <c r="CE114" s="29">
        <v>0</v>
      </c>
      <c r="CF114" s="29">
        <v>0</v>
      </c>
      <c r="CG114" s="29">
        <v>0</v>
      </c>
      <c r="CH114" s="29">
        <v>0</v>
      </c>
      <c r="CI114" s="29">
        <v>0</v>
      </c>
      <c r="CJ114" s="29">
        <v>0</v>
      </c>
      <c r="CK114" s="29">
        <v>0</v>
      </c>
      <c r="CL114" s="83" t="s">
        <v>1</v>
      </c>
    </row>
    <row r="115" spans="1:104" s="4" customFormat="1" ht="47.25">
      <c r="A115" s="23" t="s">
        <v>37</v>
      </c>
      <c r="B115" s="24" t="s">
        <v>317</v>
      </c>
      <c r="C115" s="22" t="s">
        <v>311</v>
      </c>
      <c r="D115" s="115">
        <v>113.232</v>
      </c>
      <c r="E115" s="115">
        <v>0</v>
      </c>
      <c r="F115" s="115">
        <v>0</v>
      </c>
      <c r="G115" s="115">
        <v>0</v>
      </c>
      <c r="H115" s="115">
        <v>0</v>
      </c>
      <c r="I115" s="115">
        <v>0</v>
      </c>
      <c r="J115" s="115">
        <v>0</v>
      </c>
      <c r="K115" s="115">
        <v>0</v>
      </c>
      <c r="L115" s="115">
        <v>0</v>
      </c>
      <c r="M115" s="115">
        <v>0</v>
      </c>
      <c r="N115" s="115">
        <v>0</v>
      </c>
      <c r="O115" s="115">
        <v>0</v>
      </c>
      <c r="P115" s="115">
        <v>0</v>
      </c>
      <c r="Q115" s="115">
        <v>0</v>
      </c>
      <c r="R115" s="115">
        <v>0</v>
      </c>
      <c r="S115" s="115">
        <v>0</v>
      </c>
      <c r="T115" s="115">
        <v>0</v>
      </c>
      <c r="U115" s="115">
        <v>0</v>
      </c>
      <c r="V115" s="115">
        <v>0</v>
      </c>
      <c r="W115" s="115">
        <v>0</v>
      </c>
      <c r="X115" s="115">
        <v>0</v>
      </c>
      <c r="Y115" s="115">
        <v>0</v>
      </c>
      <c r="Z115" s="115">
        <v>0</v>
      </c>
      <c r="AA115" s="115">
        <v>0</v>
      </c>
      <c r="AB115" s="115">
        <v>0</v>
      </c>
      <c r="AC115" s="115">
        <v>0</v>
      </c>
      <c r="AD115" s="115">
        <v>0</v>
      </c>
      <c r="AE115" s="115">
        <v>0</v>
      </c>
      <c r="AF115" s="115">
        <v>0</v>
      </c>
      <c r="AG115" s="115">
        <v>0</v>
      </c>
      <c r="AH115" s="115">
        <v>0</v>
      </c>
      <c r="AI115" s="115">
        <v>0</v>
      </c>
      <c r="AJ115" s="115">
        <v>0</v>
      </c>
      <c r="AK115" s="115">
        <v>0</v>
      </c>
      <c r="AL115" s="115">
        <v>0</v>
      </c>
      <c r="AM115" s="115">
        <v>0</v>
      </c>
      <c r="AN115" s="115">
        <v>0</v>
      </c>
      <c r="AO115" s="115">
        <v>0</v>
      </c>
      <c r="AP115" s="115">
        <v>0</v>
      </c>
      <c r="AQ115" s="115">
        <v>0</v>
      </c>
      <c r="AR115" s="115">
        <v>0</v>
      </c>
      <c r="AS115" s="115">
        <v>0</v>
      </c>
      <c r="AT115" s="115">
        <v>0</v>
      </c>
      <c r="AU115" s="115">
        <v>0</v>
      </c>
      <c r="AV115" s="115">
        <v>0</v>
      </c>
      <c r="AW115" s="115">
        <v>0</v>
      </c>
      <c r="AX115" s="115">
        <v>0</v>
      </c>
      <c r="AY115" s="115">
        <v>0</v>
      </c>
      <c r="AZ115" s="115">
        <v>0</v>
      </c>
      <c r="BA115" s="115">
        <v>0</v>
      </c>
      <c r="BB115" s="115">
        <v>0</v>
      </c>
      <c r="BC115" s="115">
        <v>0</v>
      </c>
      <c r="BD115" s="115">
        <v>0</v>
      </c>
      <c r="BE115" s="115">
        <v>0</v>
      </c>
      <c r="BF115" s="115">
        <v>0</v>
      </c>
      <c r="BG115" s="115">
        <v>0</v>
      </c>
      <c r="BH115" s="115">
        <v>0</v>
      </c>
      <c r="BI115" s="115">
        <v>0</v>
      </c>
      <c r="BJ115" s="115">
        <v>0</v>
      </c>
      <c r="BK115" s="115">
        <v>113.232</v>
      </c>
      <c r="BL115" s="115">
        <v>0</v>
      </c>
      <c r="BM115" s="115">
        <v>0</v>
      </c>
      <c r="BN115" s="115">
        <v>0</v>
      </c>
      <c r="BO115" s="115">
        <v>0</v>
      </c>
      <c r="BP115" s="115">
        <v>8088</v>
      </c>
      <c r="BQ115" s="115">
        <v>0</v>
      </c>
      <c r="BR115" s="115">
        <v>0</v>
      </c>
      <c r="BS115" s="115">
        <v>0</v>
      </c>
      <c r="BT115" s="115">
        <v>0</v>
      </c>
      <c r="BU115" s="115">
        <v>0</v>
      </c>
      <c r="BV115" s="115">
        <v>0</v>
      </c>
      <c r="BW115" s="115">
        <v>0</v>
      </c>
      <c r="BX115" s="115">
        <v>0</v>
      </c>
      <c r="BY115" s="115">
        <f t="shared" ref="BY115:BY118" si="72">BK115+AW115+AI115+U115+G115</f>
        <v>113.232</v>
      </c>
      <c r="BZ115" s="115">
        <v>0</v>
      </c>
      <c r="CA115" s="115">
        <v>0</v>
      </c>
      <c r="CB115" s="115">
        <v>0</v>
      </c>
      <c r="CC115" s="115">
        <v>0</v>
      </c>
      <c r="CD115" s="115">
        <v>8088</v>
      </c>
      <c r="CE115" s="115">
        <v>0</v>
      </c>
      <c r="CF115" s="115">
        <v>0</v>
      </c>
      <c r="CG115" s="115">
        <v>0</v>
      </c>
      <c r="CH115" s="115">
        <v>0</v>
      </c>
      <c r="CI115" s="115">
        <v>0</v>
      </c>
      <c r="CJ115" s="115">
        <v>0</v>
      </c>
      <c r="CK115" s="115">
        <v>0</v>
      </c>
      <c r="CL115" s="116" t="s">
        <v>1</v>
      </c>
    </row>
    <row r="116" spans="1:104" s="4" customFormat="1" ht="47.25">
      <c r="A116" s="23" t="s">
        <v>37</v>
      </c>
      <c r="B116" s="24" t="s">
        <v>318</v>
      </c>
      <c r="C116" s="22" t="s">
        <v>312</v>
      </c>
      <c r="D116" s="115">
        <v>43.752000000000002</v>
      </c>
      <c r="E116" s="115">
        <v>0</v>
      </c>
      <c r="F116" s="115">
        <v>0</v>
      </c>
      <c r="G116" s="115">
        <v>0</v>
      </c>
      <c r="H116" s="115">
        <v>0</v>
      </c>
      <c r="I116" s="115">
        <v>0</v>
      </c>
      <c r="J116" s="115">
        <v>0</v>
      </c>
      <c r="K116" s="115">
        <v>0</v>
      </c>
      <c r="L116" s="115">
        <v>0</v>
      </c>
      <c r="M116" s="115">
        <v>0</v>
      </c>
      <c r="N116" s="115">
        <v>0</v>
      </c>
      <c r="O116" s="115">
        <v>0</v>
      </c>
      <c r="P116" s="115">
        <v>0</v>
      </c>
      <c r="Q116" s="115">
        <v>0</v>
      </c>
      <c r="R116" s="115">
        <v>0</v>
      </c>
      <c r="S116" s="115">
        <v>0</v>
      </c>
      <c r="T116" s="115">
        <v>0</v>
      </c>
      <c r="U116" s="115">
        <v>0</v>
      </c>
      <c r="V116" s="115">
        <v>0</v>
      </c>
      <c r="W116" s="115">
        <v>0</v>
      </c>
      <c r="X116" s="115">
        <v>0</v>
      </c>
      <c r="Y116" s="115">
        <v>0</v>
      </c>
      <c r="Z116" s="115">
        <v>0</v>
      </c>
      <c r="AA116" s="115">
        <v>0</v>
      </c>
      <c r="AB116" s="115">
        <v>0</v>
      </c>
      <c r="AC116" s="115">
        <v>0</v>
      </c>
      <c r="AD116" s="115">
        <v>0</v>
      </c>
      <c r="AE116" s="115">
        <v>0</v>
      </c>
      <c r="AF116" s="115">
        <v>0</v>
      </c>
      <c r="AG116" s="115">
        <v>0</v>
      </c>
      <c r="AH116" s="115">
        <v>0</v>
      </c>
      <c r="AI116" s="115">
        <v>0</v>
      </c>
      <c r="AJ116" s="115">
        <v>0</v>
      </c>
      <c r="AK116" s="115">
        <v>0</v>
      </c>
      <c r="AL116" s="115">
        <v>0</v>
      </c>
      <c r="AM116" s="115">
        <v>0</v>
      </c>
      <c r="AN116" s="115">
        <v>0</v>
      </c>
      <c r="AO116" s="115">
        <v>0</v>
      </c>
      <c r="AP116" s="115">
        <v>0</v>
      </c>
      <c r="AQ116" s="115">
        <v>0</v>
      </c>
      <c r="AR116" s="115">
        <v>0</v>
      </c>
      <c r="AS116" s="115">
        <v>0</v>
      </c>
      <c r="AT116" s="115">
        <v>0</v>
      </c>
      <c r="AU116" s="115">
        <v>0</v>
      </c>
      <c r="AV116" s="115">
        <v>0</v>
      </c>
      <c r="AW116" s="115">
        <v>0</v>
      </c>
      <c r="AX116" s="115">
        <v>0</v>
      </c>
      <c r="AY116" s="115">
        <v>0</v>
      </c>
      <c r="AZ116" s="115">
        <v>0</v>
      </c>
      <c r="BA116" s="115">
        <v>0</v>
      </c>
      <c r="BB116" s="115">
        <v>0</v>
      </c>
      <c r="BC116" s="115">
        <v>0</v>
      </c>
      <c r="BD116" s="115">
        <v>0</v>
      </c>
      <c r="BE116" s="115">
        <v>0</v>
      </c>
      <c r="BF116" s="115">
        <v>0</v>
      </c>
      <c r="BG116" s="115">
        <v>0</v>
      </c>
      <c r="BH116" s="115">
        <v>0</v>
      </c>
      <c r="BI116" s="115">
        <v>0</v>
      </c>
      <c r="BJ116" s="115">
        <v>0</v>
      </c>
      <c r="BK116" s="115">
        <v>43.752000000000002</v>
      </c>
      <c r="BL116" s="115">
        <v>0</v>
      </c>
      <c r="BM116" s="115">
        <v>0</v>
      </c>
      <c r="BN116" s="115">
        <v>0</v>
      </c>
      <c r="BO116" s="115">
        <v>0</v>
      </c>
      <c r="BP116" s="115">
        <v>1823</v>
      </c>
      <c r="BQ116" s="115">
        <v>0</v>
      </c>
      <c r="BR116" s="115">
        <v>0</v>
      </c>
      <c r="BS116" s="115">
        <v>0</v>
      </c>
      <c r="BT116" s="115">
        <v>0</v>
      </c>
      <c r="BU116" s="115">
        <v>0</v>
      </c>
      <c r="BV116" s="115">
        <v>0</v>
      </c>
      <c r="BW116" s="115">
        <v>0</v>
      </c>
      <c r="BX116" s="115">
        <v>0</v>
      </c>
      <c r="BY116" s="115">
        <f t="shared" si="72"/>
        <v>43.752000000000002</v>
      </c>
      <c r="BZ116" s="115">
        <v>0</v>
      </c>
      <c r="CA116" s="115">
        <v>0</v>
      </c>
      <c r="CB116" s="115">
        <v>0</v>
      </c>
      <c r="CC116" s="115">
        <v>0</v>
      </c>
      <c r="CD116" s="115">
        <v>1823</v>
      </c>
      <c r="CE116" s="115">
        <v>0</v>
      </c>
      <c r="CF116" s="115">
        <v>0</v>
      </c>
      <c r="CG116" s="115">
        <v>0</v>
      </c>
      <c r="CH116" s="115">
        <v>0</v>
      </c>
      <c r="CI116" s="115">
        <v>0</v>
      </c>
      <c r="CJ116" s="115">
        <v>0</v>
      </c>
      <c r="CK116" s="115">
        <v>0</v>
      </c>
      <c r="CL116" s="116" t="s">
        <v>1</v>
      </c>
    </row>
    <row r="117" spans="1:104" s="4" customFormat="1" ht="47.25">
      <c r="A117" s="23" t="s">
        <v>37</v>
      </c>
      <c r="B117" s="24" t="s">
        <v>319</v>
      </c>
      <c r="C117" s="22" t="s">
        <v>313</v>
      </c>
      <c r="D117" s="115">
        <v>1.3919999999999999</v>
      </c>
      <c r="E117" s="115">
        <v>0</v>
      </c>
      <c r="F117" s="115">
        <v>0</v>
      </c>
      <c r="G117" s="115">
        <v>0</v>
      </c>
      <c r="H117" s="115">
        <v>0</v>
      </c>
      <c r="I117" s="115">
        <v>0</v>
      </c>
      <c r="J117" s="115">
        <v>0</v>
      </c>
      <c r="K117" s="115">
        <v>0</v>
      </c>
      <c r="L117" s="115">
        <v>0</v>
      </c>
      <c r="M117" s="115">
        <v>0</v>
      </c>
      <c r="N117" s="115">
        <v>0</v>
      </c>
      <c r="O117" s="115">
        <v>0</v>
      </c>
      <c r="P117" s="115">
        <v>0</v>
      </c>
      <c r="Q117" s="115">
        <v>0</v>
      </c>
      <c r="R117" s="115">
        <v>0</v>
      </c>
      <c r="S117" s="115">
        <v>0</v>
      </c>
      <c r="T117" s="115">
        <v>0</v>
      </c>
      <c r="U117" s="115">
        <v>0</v>
      </c>
      <c r="V117" s="115">
        <v>0</v>
      </c>
      <c r="W117" s="115">
        <v>0</v>
      </c>
      <c r="X117" s="115">
        <v>0</v>
      </c>
      <c r="Y117" s="115">
        <v>0</v>
      </c>
      <c r="Z117" s="115">
        <v>0</v>
      </c>
      <c r="AA117" s="115">
        <v>0</v>
      </c>
      <c r="AB117" s="115">
        <v>0</v>
      </c>
      <c r="AC117" s="115">
        <v>0</v>
      </c>
      <c r="AD117" s="115">
        <v>0</v>
      </c>
      <c r="AE117" s="115">
        <v>0</v>
      </c>
      <c r="AF117" s="115">
        <v>0</v>
      </c>
      <c r="AG117" s="115">
        <v>0</v>
      </c>
      <c r="AH117" s="115">
        <v>0</v>
      </c>
      <c r="AI117" s="115">
        <v>0</v>
      </c>
      <c r="AJ117" s="115">
        <v>0</v>
      </c>
      <c r="AK117" s="115">
        <v>0</v>
      </c>
      <c r="AL117" s="115">
        <v>0</v>
      </c>
      <c r="AM117" s="115">
        <v>0</v>
      </c>
      <c r="AN117" s="115">
        <v>0</v>
      </c>
      <c r="AO117" s="115">
        <v>0</v>
      </c>
      <c r="AP117" s="115">
        <v>0</v>
      </c>
      <c r="AQ117" s="115">
        <v>0</v>
      </c>
      <c r="AR117" s="115">
        <v>0</v>
      </c>
      <c r="AS117" s="115">
        <v>0</v>
      </c>
      <c r="AT117" s="115">
        <v>0</v>
      </c>
      <c r="AU117" s="115">
        <v>0</v>
      </c>
      <c r="AV117" s="115">
        <v>0</v>
      </c>
      <c r="AW117" s="115">
        <v>0</v>
      </c>
      <c r="AX117" s="115">
        <v>0</v>
      </c>
      <c r="AY117" s="115">
        <v>0</v>
      </c>
      <c r="AZ117" s="115">
        <v>0</v>
      </c>
      <c r="BA117" s="115">
        <v>0</v>
      </c>
      <c r="BB117" s="115">
        <v>0</v>
      </c>
      <c r="BC117" s="115">
        <v>0</v>
      </c>
      <c r="BD117" s="115">
        <v>0</v>
      </c>
      <c r="BE117" s="115">
        <v>0</v>
      </c>
      <c r="BF117" s="115">
        <v>0</v>
      </c>
      <c r="BG117" s="115">
        <v>0</v>
      </c>
      <c r="BH117" s="115">
        <v>0</v>
      </c>
      <c r="BI117" s="115">
        <v>0</v>
      </c>
      <c r="BJ117" s="115">
        <v>0</v>
      </c>
      <c r="BK117" s="115">
        <v>1.3919999999999999</v>
      </c>
      <c r="BL117" s="115">
        <v>0</v>
      </c>
      <c r="BM117" s="115">
        <v>0</v>
      </c>
      <c r="BN117" s="115">
        <v>0</v>
      </c>
      <c r="BO117" s="115">
        <v>0</v>
      </c>
      <c r="BP117" s="115">
        <v>8</v>
      </c>
      <c r="BQ117" s="115">
        <v>0</v>
      </c>
      <c r="BR117" s="115">
        <v>0</v>
      </c>
      <c r="BS117" s="115">
        <v>0</v>
      </c>
      <c r="BT117" s="115">
        <v>0</v>
      </c>
      <c r="BU117" s="115">
        <v>0</v>
      </c>
      <c r="BV117" s="115">
        <v>0</v>
      </c>
      <c r="BW117" s="115">
        <v>0</v>
      </c>
      <c r="BX117" s="115">
        <v>0</v>
      </c>
      <c r="BY117" s="115">
        <f t="shared" si="72"/>
        <v>1.3919999999999999</v>
      </c>
      <c r="BZ117" s="115">
        <v>0</v>
      </c>
      <c r="CA117" s="115">
        <v>0</v>
      </c>
      <c r="CB117" s="115">
        <v>0</v>
      </c>
      <c r="CC117" s="115">
        <v>0</v>
      </c>
      <c r="CD117" s="115">
        <v>8</v>
      </c>
      <c r="CE117" s="115">
        <v>0</v>
      </c>
      <c r="CF117" s="115">
        <v>0</v>
      </c>
      <c r="CG117" s="115">
        <v>0</v>
      </c>
      <c r="CH117" s="115">
        <v>0</v>
      </c>
      <c r="CI117" s="115">
        <v>0</v>
      </c>
      <c r="CJ117" s="115">
        <v>0</v>
      </c>
      <c r="CK117" s="115">
        <v>0</v>
      </c>
      <c r="CL117" s="116" t="s">
        <v>1</v>
      </c>
    </row>
    <row r="118" spans="1:104" ht="31.5">
      <c r="A118" s="23" t="s">
        <v>37</v>
      </c>
      <c r="B118" s="25" t="s">
        <v>4</v>
      </c>
      <c r="C118" s="82" t="s">
        <v>1</v>
      </c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0">
        <v>0</v>
      </c>
      <c r="AW118" s="20">
        <v>0</v>
      </c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20">
        <v>0</v>
      </c>
      <c r="BE118" s="20">
        <v>0</v>
      </c>
      <c r="BF118" s="20">
        <v>0</v>
      </c>
      <c r="BG118" s="20">
        <v>0</v>
      </c>
      <c r="BH118" s="20">
        <v>0</v>
      </c>
      <c r="BI118" s="20">
        <v>0</v>
      </c>
      <c r="BJ118" s="20">
        <v>0</v>
      </c>
      <c r="BK118" s="20">
        <v>0</v>
      </c>
      <c r="BL118" s="20">
        <v>0</v>
      </c>
      <c r="BM118" s="20">
        <v>0</v>
      </c>
      <c r="BN118" s="20">
        <v>0</v>
      </c>
      <c r="BO118" s="20">
        <v>0</v>
      </c>
      <c r="BP118" s="20">
        <v>0</v>
      </c>
      <c r="BQ118" s="20">
        <v>0</v>
      </c>
      <c r="BR118" s="20">
        <v>0</v>
      </c>
      <c r="BS118" s="20">
        <v>0</v>
      </c>
      <c r="BT118" s="20">
        <v>0</v>
      </c>
      <c r="BU118" s="20">
        <v>0</v>
      </c>
      <c r="BV118" s="20">
        <v>0</v>
      </c>
      <c r="BW118" s="20">
        <v>0</v>
      </c>
      <c r="BX118" s="20">
        <v>0</v>
      </c>
      <c r="BY118" s="115">
        <f t="shared" si="72"/>
        <v>0</v>
      </c>
      <c r="BZ118" s="20">
        <v>0</v>
      </c>
      <c r="CA118" s="20">
        <v>0</v>
      </c>
      <c r="CB118" s="20">
        <v>0</v>
      </c>
      <c r="CC118" s="20">
        <v>0</v>
      </c>
      <c r="CD118" s="20">
        <f t="shared" ref="CD116:CD118" si="73">BY118</f>
        <v>0</v>
      </c>
      <c r="CE118" s="20">
        <v>0</v>
      </c>
      <c r="CF118" s="20">
        <v>0</v>
      </c>
      <c r="CG118" s="20">
        <v>0</v>
      </c>
      <c r="CH118" s="20">
        <v>0</v>
      </c>
      <c r="CI118" s="20">
        <v>0</v>
      </c>
      <c r="CJ118" s="20">
        <v>0</v>
      </c>
      <c r="CK118" s="20">
        <v>0</v>
      </c>
      <c r="CL118" s="15" t="s">
        <v>1</v>
      </c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</row>
    <row r="119" spans="1:104" ht="47.25">
      <c r="A119" s="23" t="s">
        <v>35</v>
      </c>
      <c r="B119" s="24" t="s">
        <v>36</v>
      </c>
      <c r="C119" s="19" t="s">
        <v>1</v>
      </c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>
        <v>0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>
        <v>0</v>
      </c>
      <c r="BP119" s="20">
        <v>0</v>
      </c>
      <c r="BQ119" s="20">
        <v>0</v>
      </c>
      <c r="BR119" s="20">
        <v>0</v>
      </c>
      <c r="BS119" s="20">
        <v>0</v>
      </c>
      <c r="BT119" s="20">
        <v>0</v>
      </c>
      <c r="BU119" s="20">
        <v>0</v>
      </c>
      <c r="BV119" s="20">
        <v>0</v>
      </c>
      <c r="BW119" s="20">
        <v>0</v>
      </c>
      <c r="BX119" s="20">
        <v>0</v>
      </c>
      <c r="BY119" s="20">
        <v>0</v>
      </c>
      <c r="BZ119" s="20">
        <v>0</v>
      </c>
      <c r="CA119" s="20">
        <v>0</v>
      </c>
      <c r="CB119" s="20">
        <v>0</v>
      </c>
      <c r="CC119" s="20">
        <v>0</v>
      </c>
      <c r="CD119" s="20">
        <v>0</v>
      </c>
      <c r="CE119" s="20">
        <v>0</v>
      </c>
      <c r="CF119" s="20">
        <v>0</v>
      </c>
      <c r="CG119" s="20">
        <v>0</v>
      </c>
      <c r="CH119" s="20">
        <v>0</v>
      </c>
      <c r="CI119" s="20">
        <v>0</v>
      </c>
      <c r="CJ119" s="20">
        <v>0</v>
      </c>
      <c r="CK119" s="20">
        <v>0</v>
      </c>
      <c r="CL119" s="15" t="s">
        <v>1</v>
      </c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</row>
    <row r="120" spans="1:104" ht="31.5">
      <c r="A120" s="23" t="s">
        <v>35</v>
      </c>
      <c r="B120" s="25" t="s">
        <v>4</v>
      </c>
      <c r="C120" s="19" t="s">
        <v>1</v>
      </c>
      <c r="D120" s="20">
        <v>0</v>
      </c>
      <c r="E120" s="20"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  <c r="AT120" s="20">
        <v>0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>
        <v>0</v>
      </c>
      <c r="BI120" s="20">
        <v>0</v>
      </c>
      <c r="BJ120" s="20">
        <v>0</v>
      </c>
      <c r="BK120" s="20">
        <v>0</v>
      </c>
      <c r="BL120" s="20">
        <v>0</v>
      </c>
      <c r="BM120" s="20">
        <v>0</v>
      </c>
      <c r="BN120" s="20">
        <v>0</v>
      </c>
      <c r="BO120" s="20">
        <v>0</v>
      </c>
      <c r="BP120" s="20">
        <v>0</v>
      </c>
      <c r="BQ120" s="20">
        <v>0</v>
      </c>
      <c r="BR120" s="20">
        <v>0</v>
      </c>
      <c r="BS120" s="20">
        <v>0</v>
      </c>
      <c r="BT120" s="20">
        <v>0</v>
      </c>
      <c r="BU120" s="20">
        <v>0</v>
      </c>
      <c r="BV120" s="20">
        <v>0</v>
      </c>
      <c r="BW120" s="20">
        <v>0</v>
      </c>
      <c r="BX120" s="20">
        <v>0</v>
      </c>
      <c r="BY120" s="20">
        <v>0</v>
      </c>
      <c r="BZ120" s="20">
        <v>0</v>
      </c>
      <c r="CA120" s="20">
        <v>0</v>
      </c>
      <c r="CB120" s="20">
        <v>0</v>
      </c>
      <c r="CC120" s="20">
        <v>0</v>
      </c>
      <c r="CD120" s="20">
        <v>0</v>
      </c>
      <c r="CE120" s="20">
        <v>0</v>
      </c>
      <c r="CF120" s="20">
        <v>0</v>
      </c>
      <c r="CG120" s="20">
        <v>0</v>
      </c>
      <c r="CH120" s="20">
        <v>0</v>
      </c>
      <c r="CI120" s="20">
        <v>0</v>
      </c>
      <c r="CJ120" s="20">
        <v>0</v>
      </c>
      <c r="CK120" s="20">
        <v>0</v>
      </c>
      <c r="CL120" s="15" t="s">
        <v>1</v>
      </c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</row>
    <row r="121" spans="1:104" ht="31.5">
      <c r="A121" s="23" t="s">
        <v>35</v>
      </c>
      <c r="B121" s="25" t="s">
        <v>4</v>
      </c>
      <c r="C121" s="19" t="s">
        <v>1</v>
      </c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  <c r="AT121" s="20">
        <v>0</v>
      </c>
      <c r="AU121" s="20">
        <v>0</v>
      </c>
      <c r="AV121" s="20">
        <v>0</v>
      </c>
      <c r="AW121" s="20">
        <v>0</v>
      </c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20">
        <v>0</v>
      </c>
      <c r="BE121" s="20">
        <v>0</v>
      </c>
      <c r="BF121" s="20">
        <v>0</v>
      </c>
      <c r="BG121" s="20">
        <v>0</v>
      </c>
      <c r="BH121" s="20">
        <v>0</v>
      </c>
      <c r="BI121" s="20">
        <v>0</v>
      </c>
      <c r="BJ121" s="20">
        <v>0</v>
      </c>
      <c r="BK121" s="20">
        <v>0</v>
      </c>
      <c r="BL121" s="20">
        <v>0</v>
      </c>
      <c r="BM121" s="20">
        <v>0</v>
      </c>
      <c r="BN121" s="20">
        <v>0</v>
      </c>
      <c r="BO121" s="20">
        <v>0</v>
      </c>
      <c r="BP121" s="20">
        <v>0</v>
      </c>
      <c r="BQ121" s="20">
        <v>0</v>
      </c>
      <c r="BR121" s="20">
        <v>0</v>
      </c>
      <c r="BS121" s="20">
        <v>0</v>
      </c>
      <c r="BT121" s="20">
        <v>0</v>
      </c>
      <c r="BU121" s="20">
        <v>0</v>
      </c>
      <c r="BV121" s="20">
        <v>0</v>
      </c>
      <c r="BW121" s="20">
        <v>0</v>
      </c>
      <c r="BX121" s="20">
        <v>0</v>
      </c>
      <c r="BY121" s="20">
        <v>0</v>
      </c>
      <c r="BZ121" s="20">
        <v>0</v>
      </c>
      <c r="CA121" s="20">
        <v>0</v>
      </c>
      <c r="CB121" s="20">
        <v>0</v>
      </c>
      <c r="CC121" s="20">
        <v>0</v>
      </c>
      <c r="CD121" s="20">
        <v>0</v>
      </c>
      <c r="CE121" s="20">
        <v>0</v>
      </c>
      <c r="CF121" s="20">
        <v>0</v>
      </c>
      <c r="CG121" s="20">
        <v>0</v>
      </c>
      <c r="CH121" s="20">
        <v>0</v>
      </c>
      <c r="CI121" s="20">
        <v>0</v>
      </c>
      <c r="CJ121" s="20">
        <v>0</v>
      </c>
      <c r="CK121" s="20">
        <v>0</v>
      </c>
      <c r="CL121" s="15" t="s">
        <v>1</v>
      </c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</row>
    <row r="122" spans="1:104" ht="47.25">
      <c r="A122" s="23" t="s">
        <v>33</v>
      </c>
      <c r="B122" s="24" t="s">
        <v>34</v>
      </c>
      <c r="C122" s="19" t="s">
        <v>1</v>
      </c>
      <c r="D122" s="20">
        <v>0</v>
      </c>
      <c r="E122" s="20">
        <v>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0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  <c r="AT122" s="20">
        <v>0</v>
      </c>
      <c r="AU122" s="20">
        <v>0</v>
      </c>
      <c r="AV122" s="20">
        <v>0</v>
      </c>
      <c r="AW122" s="20">
        <v>0</v>
      </c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20">
        <v>0</v>
      </c>
      <c r="BE122" s="20">
        <v>0</v>
      </c>
      <c r="BF122" s="20">
        <v>0</v>
      </c>
      <c r="BG122" s="20">
        <v>0</v>
      </c>
      <c r="BH122" s="20">
        <v>0</v>
      </c>
      <c r="BI122" s="20">
        <v>0</v>
      </c>
      <c r="BJ122" s="20">
        <v>0</v>
      </c>
      <c r="BK122" s="20">
        <v>0</v>
      </c>
      <c r="BL122" s="20">
        <v>0</v>
      </c>
      <c r="BM122" s="20">
        <v>0</v>
      </c>
      <c r="BN122" s="20">
        <v>0</v>
      </c>
      <c r="BO122" s="20">
        <v>0</v>
      </c>
      <c r="BP122" s="20">
        <v>0</v>
      </c>
      <c r="BQ122" s="20">
        <v>0</v>
      </c>
      <c r="BR122" s="20">
        <v>0</v>
      </c>
      <c r="BS122" s="20">
        <v>0</v>
      </c>
      <c r="BT122" s="20">
        <v>0</v>
      </c>
      <c r="BU122" s="20">
        <v>0</v>
      </c>
      <c r="BV122" s="20">
        <v>0</v>
      </c>
      <c r="BW122" s="20">
        <v>0</v>
      </c>
      <c r="BX122" s="20">
        <v>0</v>
      </c>
      <c r="BY122" s="20">
        <v>0</v>
      </c>
      <c r="BZ122" s="20">
        <v>0</v>
      </c>
      <c r="CA122" s="20">
        <v>0</v>
      </c>
      <c r="CB122" s="20">
        <v>0</v>
      </c>
      <c r="CC122" s="20">
        <v>0</v>
      </c>
      <c r="CD122" s="20">
        <v>0</v>
      </c>
      <c r="CE122" s="20">
        <v>0</v>
      </c>
      <c r="CF122" s="20">
        <v>0</v>
      </c>
      <c r="CG122" s="20">
        <v>0</v>
      </c>
      <c r="CH122" s="20">
        <v>0</v>
      </c>
      <c r="CI122" s="20">
        <v>0</v>
      </c>
      <c r="CJ122" s="20">
        <v>0</v>
      </c>
      <c r="CK122" s="20">
        <v>0</v>
      </c>
      <c r="CL122" s="15" t="s">
        <v>1</v>
      </c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</row>
    <row r="123" spans="1:104" ht="31.5">
      <c r="A123" s="23" t="s">
        <v>33</v>
      </c>
      <c r="B123" s="25" t="s">
        <v>4</v>
      </c>
      <c r="C123" s="19" t="s">
        <v>1</v>
      </c>
      <c r="D123" s="20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  <c r="AT123" s="20">
        <v>0</v>
      </c>
      <c r="AU123" s="20">
        <v>0</v>
      </c>
      <c r="AV123" s="20">
        <v>0</v>
      </c>
      <c r="AW123" s="20">
        <v>0</v>
      </c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>
        <v>0</v>
      </c>
      <c r="BP123" s="20">
        <v>0</v>
      </c>
      <c r="BQ123" s="20">
        <v>0</v>
      </c>
      <c r="BR123" s="20">
        <v>0</v>
      </c>
      <c r="BS123" s="20">
        <v>0</v>
      </c>
      <c r="BT123" s="20">
        <v>0</v>
      </c>
      <c r="BU123" s="20">
        <v>0</v>
      </c>
      <c r="BV123" s="20">
        <v>0</v>
      </c>
      <c r="BW123" s="20">
        <v>0</v>
      </c>
      <c r="BX123" s="20">
        <v>0</v>
      </c>
      <c r="BY123" s="20">
        <v>0</v>
      </c>
      <c r="BZ123" s="20">
        <v>0</v>
      </c>
      <c r="CA123" s="20">
        <v>0</v>
      </c>
      <c r="CB123" s="20">
        <v>0</v>
      </c>
      <c r="CC123" s="20">
        <v>0</v>
      </c>
      <c r="CD123" s="20">
        <v>0</v>
      </c>
      <c r="CE123" s="20">
        <v>0</v>
      </c>
      <c r="CF123" s="20">
        <v>0</v>
      </c>
      <c r="CG123" s="20">
        <v>0</v>
      </c>
      <c r="CH123" s="20">
        <v>0</v>
      </c>
      <c r="CI123" s="20">
        <v>0</v>
      </c>
      <c r="CJ123" s="20">
        <v>0</v>
      </c>
      <c r="CK123" s="20">
        <v>0</v>
      </c>
      <c r="CL123" s="15" t="s">
        <v>1</v>
      </c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</row>
    <row r="124" spans="1:104" ht="31.5">
      <c r="A124" s="23" t="s">
        <v>33</v>
      </c>
      <c r="B124" s="25" t="s">
        <v>4</v>
      </c>
      <c r="C124" s="19" t="s">
        <v>1</v>
      </c>
      <c r="D124" s="20">
        <v>0</v>
      </c>
      <c r="E124" s="20">
        <v>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0">
        <v>0</v>
      </c>
      <c r="AN124" s="20">
        <v>0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  <c r="AT124" s="20">
        <v>0</v>
      </c>
      <c r="AU124" s="20">
        <v>0</v>
      </c>
      <c r="AV124" s="20">
        <v>0</v>
      </c>
      <c r="AW124" s="20">
        <v>0</v>
      </c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20">
        <v>0</v>
      </c>
      <c r="BE124" s="20">
        <v>0</v>
      </c>
      <c r="BF124" s="20">
        <v>0</v>
      </c>
      <c r="BG124" s="20">
        <v>0</v>
      </c>
      <c r="BH124" s="20">
        <v>0</v>
      </c>
      <c r="BI124" s="20">
        <v>0</v>
      </c>
      <c r="BJ124" s="20">
        <v>0</v>
      </c>
      <c r="BK124" s="20">
        <v>0</v>
      </c>
      <c r="BL124" s="20">
        <v>0</v>
      </c>
      <c r="BM124" s="20">
        <v>0</v>
      </c>
      <c r="BN124" s="20">
        <v>0</v>
      </c>
      <c r="BO124" s="20">
        <v>0</v>
      </c>
      <c r="BP124" s="20">
        <v>0</v>
      </c>
      <c r="BQ124" s="20">
        <v>0</v>
      </c>
      <c r="BR124" s="20">
        <v>0</v>
      </c>
      <c r="BS124" s="20">
        <v>0</v>
      </c>
      <c r="BT124" s="20">
        <v>0</v>
      </c>
      <c r="BU124" s="20">
        <v>0</v>
      </c>
      <c r="BV124" s="20">
        <v>0</v>
      </c>
      <c r="BW124" s="20">
        <v>0</v>
      </c>
      <c r="BX124" s="20">
        <v>0</v>
      </c>
      <c r="BY124" s="20">
        <v>0</v>
      </c>
      <c r="BZ124" s="20">
        <v>0</v>
      </c>
      <c r="CA124" s="20">
        <v>0</v>
      </c>
      <c r="CB124" s="20">
        <v>0</v>
      </c>
      <c r="CC124" s="20">
        <v>0</v>
      </c>
      <c r="CD124" s="20">
        <v>0</v>
      </c>
      <c r="CE124" s="20">
        <v>0</v>
      </c>
      <c r="CF124" s="20">
        <v>0</v>
      </c>
      <c r="CG124" s="20">
        <v>0</v>
      </c>
      <c r="CH124" s="20">
        <v>0</v>
      </c>
      <c r="CI124" s="20">
        <v>0</v>
      </c>
      <c r="CJ124" s="20">
        <v>0</v>
      </c>
      <c r="CK124" s="20">
        <v>0</v>
      </c>
      <c r="CL124" s="15" t="s">
        <v>1</v>
      </c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</row>
    <row r="125" spans="1:104" ht="47.25">
      <c r="A125" s="23" t="s">
        <v>31</v>
      </c>
      <c r="B125" s="24" t="s">
        <v>32</v>
      </c>
      <c r="C125" s="19" t="s">
        <v>1</v>
      </c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v>0</v>
      </c>
      <c r="AO125" s="20">
        <v>0</v>
      </c>
      <c r="AP125" s="20">
        <v>0</v>
      </c>
      <c r="AQ125" s="20">
        <v>0</v>
      </c>
      <c r="AR125" s="20">
        <v>0</v>
      </c>
      <c r="AS125" s="20">
        <v>0</v>
      </c>
      <c r="AT125" s="20">
        <v>0</v>
      </c>
      <c r="AU125" s="20">
        <v>0</v>
      </c>
      <c r="AV125" s="20">
        <v>0</v>
      </c>
      <c r="AW125" s="20">
        <v>0</v>
      </c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20">
        <v>0</v>
      </c>
      <c r="BE125" s="20">
        <v>0</v>
      </c>
      <c r="BF125" s="20">
        <v>0</v>
      </c>
      <c r="BG125" s="20">
        <v>0</v>
      </c>
      <c r="BH125" s="20">
        <v>0</v>
      </c>
      <c r="BI125" s="20">
        <v>0</v>
      </c>
      <c r="BJ125" s="20">
        <v>0</v>
      </c>
      <c r="BK125" s="20">
        <v>0</v>
      </c>
      <c r="BL125" s="20">
        <v>0</v>
      </c>
      <c r="BM125" s="20">
        <v>0</v>
      </c>
      <c r="BN125" s="20">
        <v>0</v>
      </c>
      <c r="BO125" s="20">
        <v>0</v>
      </c>
      <c r="BP125" s="20">
        <v>0</v>
      </c>
      <c r="BQ125" s="20">
        <v>0</v>
      </c>
      <c r="BR125" s="20">
        <v>0</v>
      </c>
      <c r="BS125" s="20">
        <v>0</v>
      </c>
      <c r="BT125" s="20">
        <v>0</v>
      </c>
      <c r="BU125" s="20">
        <v>0</v>
      </c>
      <c r="BV125" s="20">
        <v>0</v>
      </c>
      <c r="BW125" s="20">
        <v>0</v>
      </c>
      <c r="BX125" s="20">
        <v>0</v>
      </c>
      <c r="BY125" s="20">
        <v>0</v>
      </c>
      <c r="BZ125" s="20">
        <v>0</v>
      </c>
      <c r="CA125" s="20">
        <v>0</v>
      </c>
      <c r="CB125" s="20">
        <v>0</v>
      </c>
      <c r="CC125" s="20">
        <v>0</v>
      </c>
      <c r="CD125" s="20">
        <v>0</v>
      </c>
      <c r="CE125" s="20">
        <v>0</v>
      </c>
      <c r="CF125" s="20">
        <v>0</v>
      </c>
      <c r="CG125" s="20">
        <v>0</v>
      </c>
      <c r="CH125" s="20">
        <v>0</v>
      </c>
      <c r="CI125" s="20">
        <v>0</v>
      </c>
      <c r="CJ125" s="20">
        <v>0</v>
      </c>
      <c r="CK125" s="20">
        <v>0</v>
      </c>
      <c r="CL125" s="15" t="s">
        <v>1</v>
      </c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</row>
    <row r="126" spans="1:104" ht="31.5">
      <c r="A126" s="23" t="s">
        <v>31</v>
      </c>
      <c r="B126" s="25" t="s">
        <v>4</v>
      </c>
      <c r="C126" s="19" t="s">
        <v>1</v>
      </c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  <c r="AT126" s="20">
        <v>0</v>
      </c>
      <c r="AU126" s="20">
        <v>0</v>
      </c>
      <c r="AV126" s="20">
        <v>0</v>
      </c>
      <c r="AW126" s="20">
        <v>0</v>
      </c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>
        <v>0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>
        <v>0</v>
      </c>
      <c r="BP126" s="20">
        <v>0</v>
      </c>
      <c r="BQ126" s="20">
        <v>0</v>
      </c>
      <c r="BR126" s="20">
        <v>0</v>
      </c>
      <c r="BS126" s="20">
        <v>0</v>
      </c>
      <c r="BT126" s="20">
        <v>0</v>
      </c>
      <c r="BU126" s="20">
        <v>0</v>
      </c>
      <c r="BV126" s="20">
        <v>0</v>
      </c>
      <c r="BW126" s="20">
        <v>0</v>
      </c>
      <c r="BX126" s="20">
        <v>0</v>
      </c>
      <c r="BY126" s="20">
        <v>0</v>
      </c>
      <c r="BZ126" s="20">
        <v>0</v>
      </c>
      <c r="CA126" s="20">
        <v>0</v>
      </c>
      <c r="CB126" s="20">
        <v>0</v>
      </c>
      <c r="CC126" s="20">
        <v>0</v>
      </c>
      <c r="CD126" s="20">
        <v>0</v>
      </c>
      <c r="CE126" s="20">
        <v>0</v>
      </c>
      <c r="CF126" s="20">
        <v>0</v>
      </c>
      <c r="CG126" s="20">
        <v>0</v>
      </c>
      <c r="CH126" s="20">
        <v>0</v>
      </c>
      <c r="CI126" s="20">
        <v>0</v>
      </c>
      <c r="CJ126" s="20">
        <v>0</v>
      </c>
      <c r="CK126" s="20">
        <v>0</v>
      </c>
      <c r="CL126" s="15" t="s">
        <v>1</v>
      </c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</row>
    <row r="127" spans="1:104" ht="31.5">
      <c r="A127" s="23" t="s">
        <v>31</v>
      </c>
      <c r="B127" s="25" t="s">
        <v>4</v>
      </c>
      <c r="C127" s="19" t="s">
        <v>1</v>
      </c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20">
        <v>0</v>
      </c>
      <c r="AU127" s="20">
        <v>0</v>
      </c>
      <c r="AV127" s="20">
        <v>0</v>
      </c>
      <c r="AW127" s="20">
        <v>0</v>
      </c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>
        <v>0</v>
      </c>
      <c r="BI127" s="20">
        <v>0</v>
      </c>
      <c r="BJ127" s="20">
        <v>0</v>
      </c>
      <c r="BK127" s="20">
        <v>0</v>
      </c>
      <c r="BL127" s="20">
        <v>0</v>
      </c>
      <c r="BM127" s="20">
        <v>0</v>
      </c>
      <c r="BN127" s="20">
        <v>0</v>
      </c>
      <c r="BO127" s="20">
        <v>0</v>
      </c>
      <c r="BP127" s="20">
        <v>0</v>
      </c>
      <c r="BQ127" s="20">
        <v>0</v>
      </c>
      <c r="BR127" s="20">
        <v>0</v>
      </c>
      <c r="BS127" s="20">
        <v>0</v>
      </c>
      <c r="BT127" s="20">
        <v>0</v>
      </c>
      <c r="BU127" s="20">
        <v>0</v>
      </c>
      <c r="BV127" s="20">
        <v>0</v>
      </c>
      <c r="BW127" s="20">
        <v>0</v>
      </c>
      <c r="BX127" s="20">
        <v>0</v>
      </c>
      <c r="BY127" s="20">
        <v>0</v>
      </c>
      <c r="BZ127" s="20">
        <v>0</v>
      </c>
      <c r="CA127" s="20">
        <v>0</v>
      </c>
      <c r="CB127" s="20">
        <v>0</v>
      </c>
      <c r="CC127" s="20">
        <v>0</v>
      </c>
      <c r="CD127" s="20">
        <v>0</v>
      </c>
      <c r="CE127" s="20">
        <v>0</v>
      </c>
      <c r="CF127" s="20">
        <v>0</v>
      </c>
      <c r="CG127" s="20">
        <v>0</v>
      </c>
      <c r="CH127" s="20">
        <v>0</v>
      </c>
      <c r="CI127" s="20">
        <v>0</v>
      </c>
      <c r="CJ127" s="20">
        <v>0</v>
      </c>
      <c r="CK127" s="20">
        <v>0</v>
      </c>
      <c r="CL127" s="15" t="s">
        <v>1</v>
      </c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</row>
    <row r="128" spans="1:104" ht="63">
      <c r="A128" s="23" t="s">
        <v>29</v>
      </c>
      <c r="B128" s="24" t="s">
        <v>30</v>
      </c>
      <c r="C128" s="19" t="s">
        <v>1</v>
      </c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  <c r="AT128" s="20">
        <v>0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20">
        <v>0</v>
      </c>
      <c r="BE128" s="20">
        <v>0</v>
      </c>
      <c r="BF128" s="20">
        <v>0</v>
      </c>
      <c r="BG128" s="20">
        <v>0</v>
      </c>
      <c r="BH128" s="20">
        <v>0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>
        <v>0</v>
      </c>
      <c r="BP128" s="20">
        <v>0</v>
      </c>
      <c r="BQ128" s="20">
        <v>0</v>
      </c>
      <c r="BR128" s="20">
        <v>0</v>
      </c>
      <c r="BS128" s="20">
        <v>0</v>
      </c>
      <c r="BT128" s="20">
        <v>0</v>
      </c>
      <c r="BU128" s="20">
        <v>0</v>
      </c>
      <c r="BV128" s="20">
        <v>0</v>
      </c>
      <c r="BW128" s="20">
        <v>0</v>
      </c>
      <c r="BX128" s="20">
        <v>0</v>
      </c>
      <c r="BY128" s="20">
        <v>0</v>
      </c>
      <c r="BZ128" s="20">
        <v>0</v>
      </c>
      <c r="CA128" s="20">
        <v>0</v>
      </c>
      <c r="CB128" s="20">
        <v>0</v>
      </c>
      <c r="CC128" s="20">
        <v>0</v>
      </c>
      <c r="CD128" s="20">
        <v>0</v>
      </c>
      <c r="CE128" s="20">
        <v>0</v>
      </c>
      <c r="CF128" s="20">
        <v>0</v>
      </c>
      <c r="CG128" s="20">
        <v>0</v>
      </c>
      <c r="CH128" s="20">
        <v>0</v>
      </c>
      <c r="CI128" s="20">
        <v>0</v>
      </c>
      <c r="CJ128" s="20">
        <v>0</v>
      </c>
      <c r="CK128" s="20">
        <v>0</v>
      </c>
      <c r="CL128" s="15" t="s">
        <v>1</v>
      </c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</row>
    <row r="129" spans="1:104" ht="31.5">
      <c r="A129" s="23" t="s">
        <v>29</v>
      </c>
      <c r="B129" s="25" t="s">
        <v>4</v>
      </c>
      <c r="C129" s="19" t="s">
        <v>1</v>
      </c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0">
        <v>0</v>
      </c>
      <c r="AN129" s="20">
        <v>0</v>
      </c>
      <c r="AO129" s="20">
        <v>0</v>
      </c>
      <c r="AP129" s="20">
        <v>0</v>
      </c>
      <c r="AQ129" s="20">
        <v>0</v>
      </c>
      <c r="AR129" s="20">
        <v>0</v>
      </c>
      <c r="AS129" s="20">
        <v>0</v>
      </c>
      <c r="AT129" s="20">
        <v>0</v>
      </c>
      <c r="AU129" s="20">
        <v>0</v>
      </c>
      <c r="AV129" s="20">
        <v>0</v>
      </c>
      <c r="AW129" s="20">
        <v>0</v>
      </c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20">
        <v>0</v>
      </c>
      <c r="BE129" s="20">
        <v>0</v>
      </c>
      <c r="BF129" s="20">
        <v>0</v>
      </c>
      <c r="BG129" s="20">
        <v>0</v>
      </c>
      <c r="BH129" s="20">
        <v>0</v>
      </c>
      <c r="BI129" s="20">
        <v>0</v>
      </c>
      <c r="BJ129" s="20">
        <v>0</v>
      </c>
      <c r="BK129" s="20">
        <v>0</v>
      </c>
      <c r="BL129" s="20">
        <v>0</v>
      </c>
      <c r="BM129" s="20">
        <v>0</v>
      </c>
      <c r="BN129" s="20">
        <v>0</v>
      </c>
      <c r="BO129" s="20">
        <v>0</v>
      </c>
      <c r="BP129" s="20">
        <v>0</v>
      </c>
      <c r="BQ129" s="20">
        <v>0</v>
      </c>
      <c r="BR129" s="20">
        <v>0</v>
      </c>
      <c r="BS129" s="20">
        <v>0</v>
      </c>
      <c r="BT129" s="20">
        <v>0</v>
      </c>
      <c r="BU129" s="20">
        <v>0</v>
      </c>
      <c r="BV129" s="20">
        <v>0</v>
      </c>
      <c r="BW129" s="20">
        <v>0</v>
      </c>
      <c r="BX129" s="20">
        <v>0</v>
      </c>
      <c r="BY129" s="20">
        <v>0</v>
      </c>
      <c r="BZ129" s="20">
        <v>0</v>
      </c>
      <c r="CA129" s="20">
        <v>0</v>
      </c>
      <c r="CB129" s="20">
        <v>0</v>
      </c>
      <c r="CC129" s="20">
        <v>0</v>
      </c>
      <c r="CD129" s="20">
        <v>0</v>
      </c>
      <c r="CE129" s="20">
        <v>0</v>
      </c>
      <c r="CF129" s="20">
        <v>0</v>
      </c>
      <c r="CG129" s="20">
        <v>0</v>
      </c>
      <c r="CH129" s="20">
        <v>0</v>
      </c>
      <c r="CI129" s="20">
        <v>0</v>
      </c>
      <c r="CJ129" s="20">
        <v>0</v>
      </c>
      <c r="CK129" s="20">
        <v>0</v>
      </c>
      <c r="CL129" s="15" t="s">
        <v>1</v>
      </c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</row>
    <row r="130" spans="1:104" ht="31.5">
      <c r="A130" s="23" t="s">
        <v>29</v>
      </c>
      <c r="B130" s="25" t="s">
        <v>4</v>
      </c>
      <c r="C130" s="19" t="s">
        <v>1</v>
      </c>
      <c r="D130" s="20">
        <v>0</v>
      </c>
      <c r="E130" s="20">
        <v>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  <c r="AT130" s="20">
        <v>0</v>
      </c>
      <c r="AU130" s="20">
        <v>0</v>
      </c>
      <c r="AV130" s="20">
        <v>0</v>
      </c>
      <c r="AW130" s="20">
        <v>0</v>
      </c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20">
        <v>0</v>
      </c>
      <c r="BE130" s="20">
        <v>0</v>
      </c>
      <c r="BF130" s="20">
        <v>0</v>
      </c>
      <c r="BG130" s="20">
        <v>0</v>
      </c>
      <c r="BH130" s="20">
        <v>0</v>
      </c>
      <c r="BI130" s="20">
        <v>0</v>
      </c>
      <c r="BJ130" s="20">
        <v>0</v>
      </c>
      <c r="BK130" s="20">
        <v>0</v>
      </c>
      <c r="BL130" s="20">
        <v>0</v>
      </c>
      <c r="BM130" s="20">
        <v>0</v>
      </c>
      <c r="BN130" s="20">
        <v>0</v>
      </c>
      <c r="BO130" s="20">
        <v>0</v>
      </c>
      <c r="BP130" s="20">
        <v>0</v>
      </c>
      <c r="BQ130" s="20">
        <v>0</v>
      </c>
      <c r="BR130" s="20">
        <v>0</v>
      </c>
      <c r="BS130" s="20">
        <v>0</v>
      </c>
      <c r="BT130" s="20">
        <v>0</v>
      </c>
      <c r="BU130" s="20">
        <v>0</v>
      </c>
      <c r="BV130" s="20">
        <v>0</v>
      </c>
      <c r="BW130" s="20">
        <v>0</v>
      </c>
      <c r="BX130" s="20">
        <v>0</v>
      </c>
      <c r="BY130" s="20">
        <v>0</v>
      </c>
      <c r="BZ130" s="20">
        <v>0</v>
      </c>
      <c r="CA130" s="20">
        <v>0</v>
      </c>
      <c r="CB130" s="20">
        <v>0</v>
      </c>
      <c r="CC130" s="20">
        <v>0</v>
      </c>
      <c r="CD130" s="20">
        <v>0</v>
      </c>
      <c r="CE130" s="20">
        <v>0</v>
      </c>
      <c r="CF130" s="20">
        <v>0</v>
      </c>
      <c r="CG130" s="20">
        <v>0</v>
      </c>
      <c r="CH130" s="20">
        <v>0</v>
      </c>
      <c r="CI130" s="20">
        <v>0</v>
      </c>
      <c r="CJ130" s="20">
        <v>0</v>
      </c>
      <c r="CK130" s="20">
        <v>0</v>
      </c>
      <c r="CL130" s="15" t="s">
        <v>1</v>
      </c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</row>
    <row r="131" spans="1:104" ht="63">
      <c r="A131" s="23" t="s">
        <v>27</v>
      </c>
      <c r="B131" s="24" t="s">
        <v>28</v>
      </c>
      <c r="C131" s="19" t="s">
        <v>1</v>
      </c>
      <c r="D131" s="20">
        <v>0</v>
      </c>
      <c r="E131" s="20">
        <v>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  <c r="AT131" s="20">
        <v>0</v>
      </c>
      <c r="AU131" s="20">
        <v>0</v>
      </c>
      <c r="AV131" s="20">
        <v>0</v>
      </c>
      <c r="AW131" s="20">
        <v>0</v>
      </c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20">
        <v>0</v>
      </c>
      <c r="BE131" s="20">
        <v>0</v>
      </c>
      <c r="BF131" s="20">
        <v>0</v>
      </c>
      <c r="BG131" s="20">
        <v>0</v>
      </c>
      <c r="BH131" s="20">
        <v>0</v>
      </c>
      <c r="BI131" s="20">
        <v>0</v>
      </c>
      <c r="BJ131" s="20">
        <v>0</v>
      </c>
      <c r="BK131" s="20">
        <v>0</v>
      </c>
      <c r="BL131" s="20">
        <v>0</v>
      </c>
      <c r="BM131" s="20">
        <v>0</v>
      </c>
      <c r="BN131" s="20">
        <v>0</v>
      </c>
      <c r="BO131" s="20">
        <v>0</v>
      </c>
      <c r="BP131" s="20">
        <v>0</v>
      </c>
      <c r="BQ131" s="20">
        <v>0</v>
      </c>
      <c r="BR131" s="20">
        <v>0</v>
      </c>
      <c r="BS131" s="20">
        <v>0</v>
      </c>
      <c r="BT131" s="20">
        <v>0</v>
      </c>
      <c r="BU131" s="20">
        <v>0</v>
      </c>
      <c r="BV131" s="20">
        <v>0</v>
      </c>
      <c r="BW131" s="20">
        <v>0</v>
      </c>
      <c r="BX131" s="20">
        <v>0</v>
      </c>
      <c r="BY131" s="20">
        <v>0</v>
      </c>
      <c r="BZ131" s="20">
        <v>0</v>
      </c>
      <c r="CA131" s="20">
        <v>0</v>
      </c>
      <c r="CB131" s="20">
        <v>0</v>
      </c>
      <c r="CC131" s="20">
        <v>0</v>
      </c>
      <c r="CD131" s="20">
        <v>0</v>
      </c>
      <c r="CE131" s="20">
        <v>0</v>
      </c>
      <c r="CF131" s="20">
        <v>0</v>
      </c>
      <c r="CG131" s="20">
        <v>0</v>
      </c>
      <c r="CH131" s="20">
        <v>0</v>
      </c>
      <c r="CI131" s="20">
        <v>0</v>
      </c>
      <c r="CJ131" s="20">
        <v>0</v>
      </c>
      <c r="CK131" s="20">
        <v>0</v>
      </c>
      <c r="CL131" s="15" t="s">
        <v>1</v>
      </c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</row>
    <row r="132" spans="1:104" ht="31.5">
      <c r="A132" s="23" t="s">
        <v>27</v>
      </c>
      <c r="B132" s="25" t="s">
        <v>4</v>
      </c>
      <c r="C132" s="19" t="s">
        <v>1</v>
      </c>
      <c r="D132" s="20">
        <v>0</v>
      </c>
      <c r="E132" s="20">
        <v>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  <c r="AT132" s="20">
        <v>0</v>
      </c>
      <c r="AU132" s="20">
        <v>0</v>
      </c>
      <c r="AV132" s="20">
        <v>0</v>
      </c>
      <c r="AW132" s="20">
        <v>0</v>
      </c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20">
        <v>0</v>
      </c>
      <c r="BE132" s="20">
        <v>0</v>
      </c>
      <c r="BF132" s="20">
        <v>0</v>
      </c>
      <c r="BG132" s="20">
        <v>0</v>
      </c>
      <c r="BH132" s="20">
        <v>0</v>
      </c>
      <c r="BI132" s="20">
        <v>0</v>
      </c>
      <c r="BJ132" s="20">
        <v>0</v>
      </c>
      <c r="BK132" s="20">
        <v>0</v>
      </c>
      <c r="BL132" s="20">
        <v>0</v>
      </c>
      <c r="BM132" s="20">
        <v>0</v>
      </c>
      <c r="BN132" s="20">
        <v>0</v>
      </c>
      <c r="BO132" s="20">
        <v>0</v>
      </c>
      <c r="BP132" s="20">
        <v>0</v>
      </c>
      <c r="BQ132" s="20">
        <v>0</v>
      </c>
      <c r="BR132" s="20">
        <v>0</v>
      </c>
      <c r="BS132" s="20">
        <v>0</v>
      </c>
      <c r="BT132" s="20">
        <v>0</v>
      </c>
      <c r="BU132" s="20">
        <v>0</v>
      </c>
      <c r="BV132" s="20">
        <v>0</v>
      </c>
      <c r="BW132" s="20">
        <v>0</v>
      </c>
      <c r="BX132" s="20">
        <v>0</v>
      </c>
      <c r="BY132" s="20">
        <v>0</v>
      </c>
      <c r="BZ132" s="20">
        <v>0</v>
      </c>
      <c r="CA132" s="20">
        <v>0</v>
      </c>
      <c r="CB132" s="20">
        <v>0</v>
      </c>
      <c r="CC132" s="20">
        <v>0</v>
      </c>
      <c r="CD132" s="20">
        <v>0</v>
      </c>
      <c r="CE132" s="20">
        <v>0</v>
      </c>
      <c r="CF132" s="20">
        <v>0</v>
      </c>
      <c r="CG132" s="20">
        <v>0</v>
      </c>
      <c r="CH132" s="20">
        <v>0</v>
      </c>
      <c r="CI132" s="20">
        <v>0</v>
      </c>
      <c r="CJ132" s="20">
        <v>0</v>
      </c>
      <c r="CK132" s="20">
        <v>0</v>
      </c>
      <c r="CL132" s="15" t="s">
        <v>1</v>
      </c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</row>
    <row r="133" spans="1:104" ht="31.5">
      <c r="A133" s="23" t="s">
        <v>27</v>
      </c>
      <c r="B133" s="25" t="s">
        <v>4</v>
      </c>
      <c r="C133" s="19" t="s">
        <v>1</v>
      </c>
      <c r="D133" s="20">
        <v>0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  <c r="AT133" s="20">
        <v>0</v>
      </c>
      <c r="AU133" s="20">
        <v>0</v>
      </c>
      <c r="AV133" s="20">
        <v>0</v>
      </c>
      <c r="AW133" s="20">
        <v>0</v>
      </c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20">
        <v>0</v>
      </c>
      <c r="BE133" s="20">
        <v>0</v>
      </c>
      <c r="BF133" s="20">
        <v>0</v>
      </c>
      <c r="BG133" s="20">
        <v>0</v>
      </c>
      <c r="BH133" s="20">
        <v>0</v>
      </c>
      <c r="BI133" s="20">
        <v>0</v>
      </c>
      <c r="BJ133" s="20">
        <v>0</v>
      </c>
      <c r="BK133" s="20">
        <v>0</v>
      </c>
      <c r="BL133" s="20">
        <v>0</v>
      </c>
      <c r="BM133" s="20">
        <v>0</v>
      </c>
      <c r="BN133" s="20">
        <v>0</v>
      </c>
      <c r="BO133" s="20">
        <v>0</v>
      </c>
      <c r="BP133" s="20">
        <v>0</v>
      </c>
      <c r="BQ133" s="20">
        <v>0</v>
      </c>
      <c r="BR133" s="20">
        <v>0</v>
      </c>
      <c r="BS133" s="20">
        <v>0</v>
      </c>
      <c r="BT133" s="20">
        <v>0</v>
      </c>
      <c r="BU133" s="20">
        <v>0</v>
      </c>
      <c r="BV133" s="20">
        <v>0</v>
      </c>
      <c r="BW133" s="20">
        <v>0</v>
      </c>
      <c r="BX133" s="20">
        <v>0</v>
      </c>
      <c r="BY133" s="20">
        <v>0</v>
      </c>
      <c r="BZ133" s="20">
        <v>0</v>
      </c>
      <c r="CA133" s="20">
        <v>0</v>
      </c>
      <c r="CB133" s="20">
        <v>0</v>
      </c>
      <c r="CC133" s="20">
        <v>0</v>
      </c>
      <c r="CD133" s="20">
        <v>0</v>
      </c>
      <c r="CE133" s="20">
        <v>0</v>
      </c>
      <c r="CF133" s="20">
        <v>0</v>
      </c>
      <c r="CG133" s="20">
        <v>0</v>
      </c>
      <c r="CH133" s="20">
        <v>0</v>
      </c>
      <c r="CI133" s="20">
        <v>0</v>
      </c>
      <c r="CJ133" s="20">
        <v>0</v>
      </c>
      <c r="CK133" s="20">
        <v>0</v>
      </c>
      <c r="CL133" s="15" t="s">
        <v>1</v>
      </c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</row>
    <row r="134" spans="1:104" ht="63">
      <c r="A134" s="23" t="s">
        <v>25</v>
      </c>
      <c r="B134" s="24" t="s">
        <v>26</v>
      </c>
      <c r="C134" s="19" t="s">
        <v>1</v>
      </c>
      <c r="D134" s="20">
        <v>0</v>
      </c>
      <c r="E134" s="20">
        <v>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  <c r="AT134" s="20">
        <v>0</v>
      </c>
      <c r="AU134" s="20">
        <v>0</v>
      </c>
      <c r="AV134" s="20">
        <v>0</v>
      </c>
      <c r="AW134" s="20">
        <v>0</v>
      </c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20">
        <v>0</v>
      </c>
      <c r="BE134" s="20">
        <v>0</v>
      </c>
      <c r="BF134" s="20">
        <v>0</v>
      </c>
      <c r="BG134" s="20">
        <v>0</v>
      </c>
      <c r="BH134" s="20">
        <v>0</v>
      </c>
      <c r="BI134" s="20">
        <v>0</v>
      </c>
      <c r="BJ134" s="20">
        <v>0</v>
      </c>
      <c r="BK134" s="20">
        <v>0</v>
      </c>
      <c r="BL134" s="20">
        <v>0</v>
      </c>
      <c r="BM134" s="20">
        <v>0</v>
      </c>
      <c r="BN134" s="20">
        <v>0</v>
      </c>
      <c r="BO134" s="20">
        <v>0</v>
      </c>
      <c r="BP134" s="20">
        <v>0</v>
      </c>
      <c r="BQ134" s="20">
        <v>0</v>
      </c>
      <c r="BR134" s="20">
        <v>0</v>
      </c>
      <c r="BS134" s="20">
        <v>0</v>
      </c>
      <c r="BT134" s="20">
        <v>0</v>
      </c>
      <c r="BU134" s="20">
        <v>0</v>
      </c>
      <c r="BV134" s="20">
        <v>0</v>
      </c>
      <c r="BW134" s="20">
        <v>0</v>
      </c>
      <c r="BX134" s="20">
        <v>0</v>
      </c>
      <c r="BY134" s="20">
        <v>0</v>
      </c>
      <c r="BZ134" s="20">
        <v>0</v>
      </c>
      <c r="CA134" s="20">
        <v>0</v>
      </c>
      <c r="CB134" s="20">
        <v>0</v>
      </c>
      <c r="CC134" s="20">
        <v>0</v>
      </c>
      <c r="CD134" s="20">
        <v>0</v>
      </c>
      <c r="CE134" s="20">
        <v>0</v>
      </c>
      <c r="CF134" s="20">
        <v>0</v>
      </c>
      <c r="CG134" s="20">
        <v>0</v>
      </c>
      <c r="CH134" s="20">
        <v>0</v>
      </c>
      <c r="CI134" s="20">
        <v>0</v>
      </c>
      <c r="CJ134" s="20">
        <v>0</v>
      </c>
      <c r="CK134" s="20">
        <v>0</v>
      </c>
      <c r="CL134" s="15" t="s">
        <v>1</v>
      </c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</row>
    <row r="135" spans="1:104" ht="31.5">
      <c r="A135" s="23" t="s">
        <v>25</v>
      </c>
      <c r="B135" s="25" t="s">
        <v>4</v>
      </c>
      <c r="C135" s="19" t="s">
        <v>1</v>
      </c>
      <c r="D135" s="20"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>
        <v>0</v>
      </c>
      <c r="AU135" s="20">
        <v>0</v>
      </c>
      <c r="AV135" s="20">
        <v>0</v>
      </c>
      <c r="AW135" s="20">
        <v>0</v>
      </c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20">
        <v>0</v>
      </c>
      <c r="BE135" s="20">
        <v>0</v>
      </c>
      <c r="BF135" s="20">
        <v>0</v>
      </c>
      <c r="BG135" s="20">
        <v>0</v>
      </c>
      <c r="BH135" s="20">
        <v>0</v>
      </c>
      <c r="BI135" s="20">
        <v>0</v>
      </c>
      <c r="BJ135" s="20">
        <v>0</v>
      </c>
      <c r="BK135" s="20">
        <v>0</v>
      </c>
      <c r="BL135" s="20">
        <v>0</v>
      </c>
      <c r="BM135" s="20">
        <v>0</v>
      </c>
      <c r="BN135" s="20">
        <v>0</v>
      </c>
      <c r="BO135" s="20">
        <v>0</v>
      </c>
      <c r="BP135" s="20">
        <v>0</v>
      </c>
      <c r="BQ135" s="20">
        <v>0</v>
      </c>
      <c r="BR135" s="20">
        <v>0</v>
      </c>
      <c r="BS135" s="20">
        <v>0</v>
      </c>
      <c r="BT135" s="20">
        <v>0</v>
      </c>
      <c r="BU135" s="20">
        <v>0</v>
      </c>
      <c r="BV135" s="20">
        <v>0</v>
      </c>
      <c r="BW135" s="20">
        <v>0</v>
      </c>
      <c r="BX135" s="20">
        <v>0</v>
      </c>
      <c r="BY135" s="20">
        <v>0</v>
      </c>
      <c r="BZ135" s="20">
        <v>0</v>
      </c>
      <c r="CA135" s="20">
        <v>0</v>
      </c>
      <c r="CB135" s="20">
        <v>0</v>
      </c>
      <c r="CC135" s="20">
        <v>0</v>
      </c>
      <c r="CD135" s="20">
        <v>0</v>
      </c>
      <c r="CE135" s="20">
        <v>0</v>
      </c>
      <c r="CF135" s="20">
        <v>0</v>
      </c>
      <c r="CG135" s="20">
        <v>0</v>
      </c>
      <c r="CH135" s="20">
        <v>0</v>
      </c>
      <c r="CI135" s="20">
        <v>0</v>
      </c>
      <c r="CJ135" s="20">
        <v>0</v>
      </c>
      <c r="CK135" s="20">
        <v>0</v>
      </c>
      <c r="CL135" s="15" t="s">
        <v>1</v>
      </c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</row>
    <row r="136" spans="1:104" ht="31.5">
      <c r="A136" s="23" t="s">
        <v>25</v>
      </c>
      <c r="B136" s="25" t="s">
        <v>4</v>
      </c>
      <c r="C136" s="19" t="s">
        <v>1</v>
      </c>
      <c r="D136" s="20">
        <v>0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  <c r="AT136" s="20">
        <v>0</v>
      </c>
      <c r="AU136" s="20">
        <v>0</v>
      </c>
      <c r="AV136" s="20">
        <v>0</v>
      </c>
      <c r="AW136" s="20">
        <v>0</v>
      </c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20">
        <v>0</v>
      </c>
      <c r="BE136" s="20">
        <v>0</v>
      </c>
      <c r="BF136" s="20">
        <v>0</v>
      </c>
      <c r="BG136" s="20">
        <v>0</v>
      </c>
      <c r="BH136" s="20">
        <v>0</v>
      </c>
      <c r="BI136" s="20">
        <v>0</v>
      </c>
      <c r="BJ136" s="20">
        <v>0</v>
      </c>
      <c r="BK136" s="20">
        <v>0</v>
      </c>
      <c r="BL136" s="20">
        <v>0</v>
      </c>
      <c r="BM136" s="20">
        <v>0</v>
      </c>
      <c r="BN136" s="20">
        <v>0</v>
      </c>
      <c r="BO136" s="20">
        <v>0</v>
      </c>
      <c r="BP136" s="20">
        <v>0</v>
      </c>
      <c r="BQ136" s="20">
        <v>0</v>
      </c>
      <c r="BR136" s="20">
        <v>0</v>
      </c>
      <c r="BS136" s="20">
        <v>0</v>
      </c>
      <c r="BT136" s="20">
        <v>0</v>
      </c>
      <c r="BU136" s="20">
        <v>0</v>
      </c>
      <c r="BV136" s="20">
        <v>0</v>
      </c>
      <c r="BW136" s="20">
        <v>0</v>
      </c>
      <c r="BX136" s="20">
        <v>0</v>
      </c>
      <c r="BY136" s="20">
        <v>0</v>
      </c>
      <c r="BZ136" s="20">
        <v>0</v>
      </c>
      <c r="CA136" s="20">
        <v>0</v>
      </c>
      <c r="CB136" s="20">
        <v>0</v>
      </c>
      <c r="CC136" s="20">
        <v>0</v>
      </c>
      <c r="CD136" s="20">
        <v>0</v>
      </c>
      <c r="CE136" s="20">
        <v>0</v>
      </c>
      <c r="CF136" s="20">
        <v>0</v>
      </c>
      <c r="CG136" s="20">
        <v>0</v>
      </c>
      <c r="CH136" s="20">
        <v>0</v>
      </c>
      <c r="CI136" s="20">
        <v>0</v>
      </c>
      <c r="CJ136" s="20">
        <v>0</v>
      </c>
      <c r="CK136" s="20">
        <v>0</v>
      </c>
      <c r="CL136" s="15" t="s">
        <v>1</v>
      </c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</row>
    <row r="137" spans="1:104" ht="63">
      <c r="A137" s="23" t="s">
        <v>23</v>
      </c>
      <c r="B137" s="24" t="s">
        <v>24</v>
      </c>
      <c r="C137" s="19" t="s">
        <v>1</v>
      </c>
      <c r="D137" s="20">
        <v>0</v>
      </c>
      <c r="E137" s="20">
        <v>0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  <c r="AT137" s="20">
        <v>0</v>
      </c>
      <c r="AU137" s="20">
        <v>0</v>
      </c>
      <c r="AV137" s="20">
        <v>0</v>
      </c>
      <c r="AW137" s="20">
        <v>0</v>
      </c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20">
        <v>0</v>
      </c>
      <c r="BE137" s="20">
        <v>0</v>
      </c>
      <c r="BF137" s="20">
        <v>0</v>
      </c>
      <c r="BG137" s="20">
        <v>0</v>
      </c>
      <c r="BH137" s="20">
        <v>0</v>
      </c>
      <c r="BI137" s="20">
        <v>0</v>
      </c>
      <c r="BJ137" s="20">
        <v>0</v>
      </c>
      <c r="BK137" s="20">
        <v>0</v>
      </c>
      <c r="BL137" s="20">
        <v>0</v>
      </c>
      <c r="BM137" s="20">
        <v>0</v>
      </c>
      <c r="BN137" s="20">
        <v>0</v>
      </c>
      <c r="BO137" s="20">
        <v>0</v>
      </c>
      <c r="BP137" s="20">
        <v>0</v>
      </c>
      <c r="BQ137" s="20">
        <v>0</v>
      </c>
      <c r="BR137" s="20">
        <v>0</v>
      </c>
      <c r="BS137" s="20">
        <v>0</v>
      </c>
      <c r="BT137" s="20">
        <v>0</v>
      </c>
      <c r="BU137" s="20">
        <v>0</v>
      </c>
      <c r="BV137" s="20">
        <v>0</v>
      </c>
      <c r="BW137" s="20">
        <v>0</v>
      </c>
      <c r="BX137" s="20">
        <v>0</v>
      </c>
      <c r="BY137" s="20">
        <v>0</v>
      </c>
      <c r="BZ137" s="20">
        <v>0</v>
      </c>
      <c r="CA137" s="20">
        <v>0</v>
      </c>
      <c r="CB137" s="20">
        <v>0</v>
      </c>
      <c r="CC137" s="20">
        <v>0</v>
      </c>
      <c r="CD137" s="20">
        <v>0</v>
      </c>
      <c r="CE137" s="20">
        <v>0</v>
      </c>
      <c r="CF137" s="20">
        <v>0</v>
      </c>
      <c r="CG137" s="20">
        <v>0</v>
      </c>
      <c r="CH137" s="20">
        <v>0</v>
      </c>
      <c r="CI137" s="20">
        <v>0</v>
      </c>
      <c r="CJ137" s="20">
        <v>0</v>
      </c>
      <c r="CK137" s="20">
        <v>0</v>
      </c>
      <c r="CL137" s="15" t="s">
        <v>1</v>
      </c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</row>
    <row r="138" spans="1:104" ht="31.5">
      <c r="A138" s="23" t="s">
        <v>23</v>
      </c>
      <c r="B138" s="25" t="s">
        <v>4</v>
      </c>
      <c r="C138" s="19" t="s">
        <v>1</v>
      </c>
      <c r="D138" s="20">
        <v>0</v>
      </c>
      <c r="E138" s="20"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>
        <v>0</v>
      </c>
      <c r="AU138" s="20">
        <v>0</v>
      </c>
      <c r="AV138" s="20">
        <v>0</v>
      </c>
      <c r="AW138" s="20">
        <v>0</v>
      </c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20">
        <v>0</v>
      </c>
      <c r="BE138" s="20">
        <v>0</v>
      </c>
      <c r="BF138" s="20">
        <v>0</v>
      </c>
      <c r="BG138" s="20">
        <v>0</v>
      </c>
      <c r="BH138" s="20">
        <v>0</v>
      </c>
      <c r="BI138" s="20">
        <v>0</v>
      </c>
      <c r="BJ138" s="20">
        <v>0</v>
      </c>
      <c r="BK138" s="20">
        <v>0</v>
      </c>
      <c r="BL138" s="20">
        <v>0</v>
      </c>
      <c r="BM138" s="20">
        <v>0</v>
      </c>
      <c r="BN138" s="20">
        <v>0</v>
      </c>
      <c r="BO138" s="20">
        <v>0</v>
      </c>
      <c r="BP138" s="20">
        <v>0</v>
      </c>
      <c r="BQ138" s="20">
        <v>0</v>
      </c>
      <c r="BR138" s="20">
        <v>0</v>
      </c>
      <c r="BS138" s="20">
        <v>0</v>
      </c>
      <c r="BT138" s="20">
        <v>0</v>
      </c>
      <c r="BU138" s="20">
        <v>0</v>
      </c>
      <c r="BV138" s="20">
        <v>0</v>
      </c>
      <c r="BW138" s="20">
        <v>0</v>
      </c>
      <c r="BX138" s="20">
        <v>0</v>
      </c>
      <c r="BY138" s="20">
        <v>0</v>
      </c>
      <c r="BZ138" s="20">
        <v>0</v>
      </c>
      <c r="CA138" s="20">
        <v>0</v>
      </c>
      <c r="CB138" s="20">
        <v>0</v>
      </c>
      <c r="CC138" s="20">
        <v>0</v>
      </c>
      <c r="CD138" s="20">
        <v>0</v>
      </c>
      <c r="CE138" s="20">
        <v>0</v>
      </c>
      <c r="CF138" s="20">
        <v>0</v>
      </c>
      <c r="CG138" s="20">
        <v>0</v>
      </c>
      <c r="CH138" s="20">
        <v>0</v>
      </c>
      <c r="CI138" s="20">
        <v>0</v>
      </c>
      <c r="CJ138" s="20">
        <v>0</v>
      </c>
      <c r="CK138" s="20">
        <v>0</v>
      </c>
      <c r="CL138" s="15" t="s">
        <v>1</v>
      </c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</row>
    <row r="139" spans="1:104" ht="31.5">
      <c r="A139" s="23" t="s">
        <v>23</v>
      </c>
      <c r="B139" s="25" t="s">
        <v>4</v>
      </c>
      <c r="C139" s="19" t="s">
        <v>1</v>
      </c>
      <c r="D139" s="20">
        <v>0</v>
      </c>
      <c r="E139" s="20"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  <c r="AT139" s="20">
        <v>0</v>
      </c>
      <c r="AU139" s="20">
        <v>0</v>
      </c>
      <c r="AV139" s="20">
        <v>0</v>
      </c>
      <c r="AW139" s="20">
        <v>0</v>
      </c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20">
        <v>0</v>
      </c>
      <c r="BE139" s="20">
        <v>0</v>
      </c>
      <c r="BF139" s="20">
        <v>0</v>
      </c>
      <c r="BG139" s="20">
        <v>0</v>
      </c>
      <c r="BH139" s="20">
        <v>0</v>
      </c>
      <c r="BI139" s="20">
        <v>0</v>
      </c>
      <c r="BJ139" s="20">
        <v>0</v>
      </c>
      <c r="BK139" s="20">
        <v>0</v>
      </c>
      <c r="BL139" s="20">
        <v>0</v>
      </c>
      <c r="BM139" s="20">
        <v>0</v>
      </c>
      <c r="BN139" s="20">
        <v>0</v>
      </c>
      <c r="BO139" s="20">
        <v>0</v>
      </c>
      <c r="BP139" s="20">
        <v>0</v>
      </c>
      <c r="BQ139" s="20">
        <v>0</v>
      </c>
      <c r="BR139" s="20">
        <v>0</v>
      </c>
      <c r="BS139" s="20">
        <v>0</v>
      </c>
      <c r="BT139" s="20">
        <v>0</v>
      </c>
      <c r="BU139" s="20">
        <v>0</v>
      </c>
      <c r="BV139" s="20">
        <v>0</v>
      </c>
      <c r="BW139" s="20">
        <v>0</v>
      </c>
      <c r="BX139" s="20">
        <v>0</v>
      </c>
      <c r="BY139" s="20">
        <v>0</v>
      </c>
      <c r="BZ139" s="20">
        <v>0</v>
      </c>
      <c r="CA139" s="20">
        <v>0</v>
      </c>
      <c r="CB139" s="20">
        <v>0</v>
      </c>
      <c r="CC139" s="20">
        <v>0</v>
      </c>
      <c r="CD139" s="20">
        <v>0</v>
      </c>
      <c r="CE139" s="20">
        <v>0</v>
      </c>
      <c r="CF139" s="20">
        <v>0</v>
      </c>
      <c r="CG139" s="20">
        <v>0</v>
      </c>
      <c r="CH139" s="20">
        <v>0</v>
      </c>
      <c r="CI139" s="20">
        <v>0</v>
      </c>
      <c r="CJ139" s="20">
        <v>0</v>
      </c>
      <c r="CK139" s="20">
        <v>0</v>
      </c>
      <c r="CL139" s="15" t="s">
        <v>1</v>
      </c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</row>
    <row r="140" spans="1:104" ht="63">
      <c r="A140" s="23" t="s">
        <v>22</v>
      </c>
      <c r="B140" s="24" t="s">
        <v>21</v>
      </c>
      <c r="C140" s="19" t="s">
        <v>1</v>
      </c>
      <c r="D140" s="20">
        <v>0</v>
      </c>
      <c r="E140" s="20">
        <v>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  <c r="AT140" s="20">
        <v>0</v>
      </c>
      <c r="AU140" s="20">
        <v>0</v>
      </c>
      <c r="AV140" s="20">
        <v>0</v>
      </c>
      <c r="AW140" s="20">
        <v>0</v>
      </c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20">
        <v>0</v>
      </c>
      <c r="BE140" s="20">
        <v>0</v>
      </c>
      <c r="BF140" s="20">
        <v>0</v>
      </c>
      <c r="BG140" s="20">
        <v>0</v>
      </c>
      <c r="BH140" s="20">
        <v>0</v>
      </c>
      <c r="BI140" s="20">
        <v>0</v>
      </c>
      <c r="BJ140" s="20">
        <v>0</v>
      </c>
      <c r="BK140" s="20">
        <v>0</v>
      </c>
      <c r="BL140" s="20">
        <v>0</v>
      </c>
      <c r="BM140" s="20">
        <v>0</v>
      </c>
      <c r="BN140" s="20">
        <v>0</v>
      </c>
      <c r="BO140" s="20">
        <v>0</v>
      </c>
      <c r="BP140" s="20">
        <v>0</v>
      </c>
      <c r="BQ140" s="20">
        <v>0</v>
      </c>
      <c r="BR140" s="20">
        <v>0</v>
      </c>
      <c r="BS140" s="20">
        <v>0</v>
      </c>
      <c r="BT140" s="20">
        <v>0</v>
      </c>
      <c r="BU140" s="20">
        <v>0</v>
      </c>
      <c r="BV140" s="20">
        <v>0</v>
      </c>
      <c r="BW140" s="20">
        <v>0</v>
      </c>
      <c r="BX140" s="20">
        <v>0</v>
      </c>
      <c r="BY140" s="20">
        <v>0</v>
      </c>
      <c r="BZ140" s="20">
        <v>0</v>
      </c>
      <c r="CA140" s="20">
        <v>0</v>
      </c>
      <c r="CB140" s="20">
        <v>0</v>
      </c>
      <c r="CC140" s="20">
        <v>0</v>
      </c>
      <c r="CD140" s="20">
        <v>0</v>
      </c>
      <c r="CE140" s="20">
        <v>0</v>
      </c>
      <c r="CF140" s="20">
        <v>0</v>
      </c>
      <c r="CG140" s="20">
        <v>0</v>
      </c>
      <c r="CH140" s="20">
        <v>0</v>
      </c>
      <c r="CI140" s="20">
        <v>0</v>
      </c>
      <c r="CJ140" s="20">
        <v>0</v>
      </c>
      <c r="CK140" s="20">
        <v>0</v>
      </c>
      <c r="CL140" s="15" t="s">
        <v>1</v>
      </c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</row>
    <row r="141" spans="1:104" ht="47.25">
      <c r="A141" s="23" t="s">
        <v>19</v>
      </c>
      <c r="B141" s="24" t="s">
        <v>20</v>
      </c>
      <c r="C141" s="19" t="s">
        <v>1</v>
      </c>
      <c r="D141" s="20"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  <c r="AT141" s="20">
        <v>0</v>
      </c>
      <c r="AU141" s="20">
        <v>0</v>
      </c>
      <c r="AV141" s="20">
        <v>0</v>
      </c>
      <c r="AW141" s="20">
        <v>0</v>
      </c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20">
        <v>0</v>
      </c>
      <c r="BE141" s="20">
        <v>0</v>
      </c>
      <c r="BF141" s="20">
        <v>0</v>
      </c>
      <c r="BG141" s="20">
        <v>0</v>
      </c>
      <c r="BH141" s="20">
        <v>0</v>
      </c>
      <c r="BI141" s="20">
        <v>0</v>
      </c>
      <c r="BJ141" s="20">
        <v>0</v>
      </c>
      <c r="BK141" s="20">
        <v>0</v>
      </c>
      <c r="BL141" s="20">
        <v>0</v>
      </c>
      <c r="BM141" s="20">
        <v>0</v>
      </c>
      <c r="BN141" s="20">
        <v>0</v>
      </c>
      <c r="BO141" s="20">
        <v>0</v>
      </c>
      <c r="BP141" s="20">
        <v>0</v>
      </c>
      <c r="BQ141" s="20">
        <v>0</v>
      </c>
      <c r="BR141" s="20">
        <v>0</v>
      </c>
      <c r="BS141" s="20">
        <v>0</v>
      </c>
      <c r="BT141" s="20">
        <v>0</v>
      </c>
      <c r="BU141" s="20">
        <v>0</v>
      </c>
      <c r="BV141" s="20">
        <v>0</v>
      </c>
      <c r="BW141" s="20">
        <v>0</v>
      </c>
      <c r="BX141" s="20">
        <v>0</v>
      </c>
      <c r="BY141" s="20">
        <v>0</v>
      </c>
      <c r="BZ141" s="20">
        <v>0</v>
      </c>
      <c r="CA141" s="20">
        <v>0</v>
      </c>
      <c r="CB141" s="20">
        <v>0</v>
      </c>
      <c r="CC141" s="20">
        <v>0</v>
      </c>
      <c r="CD141" s="20">
        <v>0</v>
      </c>
      <c r="CE141" s="20">
        <v>0</v>
      </c>
      <c r="CF141" s="20">
        <v>0</v>
      </c>
      <c r="CG141" s="20">
        <v>0</v>
      </c>
      <c r="CH141" s="20">
        <v>0</v>
      </c>
      <c r="CI141" s="20">
        <v>0</v>
      </c>
      <c r="CJ141" s="20">
        <v>0</v>
      </c>
      <c r="CK141" s="20">
        <v>0</v>
      </c>
      <c r="CL141" s="15" t="s">
        <v>1</v>
      </c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</row>
    <row r="142" spans="1:104" ht="31.5">
      <c r="A142" s="23" t="s">
        <v>19</v>
      </c>
      <c r="B142" s="25" t="s">
        <v>4</v>
      </c>
      <c r="C142" s="19" t="s">
        <v>1</v>
      </c>
      <c r="D142" s="20">
        <v>0</v>
      </c>
      <c r="E142" s="20"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  <c r="AT142" s="20">
        <v>0</v>
      </c>
      <c r="AU142" s="20">
        <v>0</v>
      </c>
      <c r="AV142" s="20">
        <v>0</v>
      </c>
      <c r="AW142" s="20">
        <v>0</v>
      </c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20">
        <v>0</v>
      </c>
      <c r="BE142" s="20">
        <v>0</v>
      </c>
      <c r="BF142" s="20">
        <v>0</v>
      </c>
      <c r="BG142" s="20">
        <v>0</v>
      </c>
      <c r="BH142" s="20">
        <v>0</v>
      </c>
      <c r="BI142" s="20">
        <v>0</v>
      </c>
      <c r="BJ142" s="20">
        <v>0</v>
      </c>
      <c r="BK142" s="20">
        <v>0</v>
      </c>
      <c r="BL142" s="20">
        <v>0</v>
      </c>
      <c r="BM142" s="20">
        <v>0</v>
      </c>
      <c r="BN142" s="20">
        <v>0</v>
      </c>
      <c r="BO142" s="20">
        <v>0</v>
      </c>
      <c r="BP142" s="20">
        <v>0</v>
      </c>
      <c r="BQ142" s="20">
        <v>0</v>
      </c>
      <c r="BR142" s="20">
        <v>0</v>
      </c>
      <c r="BS142" s="20">
        <v>0</v>
      </c>
      <c r="BT142" s="20">
        <v>0</v>
      </c>
      <c r="BU142" s="20">
        <v>0</v>
      </c>
      <c r="BV142" s="20">
        <v>0</v>
      </c>
      <c r="BW142" s="20">
        <v>0</v>
      </c>
      <c r="BX142" s="20">
        <v>0</v>
      </c>
      <c r="BY142" s="20">
        <v>0</v>
      </c>
      <c r="BZ142" s="20">
        <v>0</v>
      </c>
      <c r="CA142" s="20">
        <v>0</v>
      </c>
      <c r="CB142" s="20">
        <v>0</v>
      </c>
      <c r="CC142" s="20">
        <v>0</v>
      </c>
      <c r="CD142" s="20">
        <v>0</v>
      </c>
      <c r="CE142" s="20">
        <v>0</v>
      </c>
      <c r="CF142" s="20">
        <v>0</v>
      </c>
      <c r="CG142" s="20">
        <v>0</v>
      </c>
      <c r="CH142" s="20">
        <v>0</v>
      </c>
      <c r="CI142" s="20">
        <v>0</v>
      </c>
      <c r="CJ142" s="20">
        <v>0</v>
      </c>
      <c r="CK142" s="20">
        <v>0</v>
      </c>
      <c r="CL142" s="15" t="s">
        <v>1</v>
      </c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</row>
    <row r="143" spans="1:104" ht="31.5">
      <c r="A143" s="23" t="s">
        <v>19</v>
      </c>
      <c r="B143" s="25" t="s">
        <v>4</v>
      </c>
      <c r="C143" s="19" t="s">
        <v>1</v>
      </c>
      <c r="D143" s="20"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  <c r="AT143" s="20">
        <v>0</v>
      </c>
      <c r="AU143" s="20">
        <v>0</v>
      </c>
      <c r="AV143" s="20">
        <v>0</v>
      </c>
      <c r="AW143" s="20">
        <v>0</v>
      </c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20">
        <v>0</v>
      </c>
      <c r="BE143" s="20">
        <v>0</v>
      </c>
      <c r="BF143" s="20">
        <v>0</v>
      </c>
      <c r="BG143" s="20">
        <v>0</v>
      </c>
      <c r="BH143" s="20">
        <v>0</v>
      </c>
      <c r="BI143" s="20">
        <v>0</v>
      </c>
      <c r="BJ143" s="20">
        <v>0</v>
      </c>
      <c r="BK143" s="20">
        <v>0</v>
      </c>
      <c r="BL143" s="20">
        <v>0</v>
      </c>
      <c r="BM143" s="20">
        <v>0</v>
      </c>
      <c r="BN143" s="20">
        <v>0</v>
      </c>
      <c r="BO143" s="20">
        <v>0</v>
      </c>
      <c r="BP143" s="20">
        <v>0</v>
      </c>
      <c r="BQ143" s="20">
        <v>0</v>
      </c>
      <c r="BR143" s="20">
        <v>0</v>
      </c>
      <c r="BS143" s="20">
        <v>0</v>
      </c>
      <c r="BT143" s="20">
        <v>0</v>
      </c>
      <c r="BU143" s="20">
        <v>0</v>
      </c>
      <c r="BV143" s="20">
        <v>0</v>
      </c>
      <c r="BW143" s="20">
        <v>0</v>
      </c>
      <c r="BX143" s="20">
        <v>0</v>
      </c>
      <c r="BY143" s="20">
        <v>0</v>
      </c>
      <c r="BZ143" s="20">
        <v>0</v>
      </c>
      <c r="CA143" s="20">
        <v>0</v>
      </c>
      <c r="CB143" s="20">
        <v>0</v>
      </c>
      <c r="CC143" s="20">
        <v>0</v>
      </c>
      <c r="CD143" s="20">
        <v>0</v>
      </c>
      <c r="CE143" s="20">
        <v>0</v>
      </c>
      <c r="CF143" s="20">
        <v>0</v>
      </c>
      <c r="CG143" s="20">
        <v>0</v>
      </c>
      <c r="CH143" s="20">
        <v>0</v>
      </c>
      <c r="CI143" s="20">
        <v>0</v>
      </c>
      <c r="CJ143" s="20">
        <v>0</v>
      </c>
      <c r="CK143" s="20">
        <v>0</v>
      </c>
      <c r="CL143" s="15" t="s">
        <v>1</v>
      </c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</row>
    <row r="144" spans="1:104" ht="63">
      <c r="A144" s="23" t="s">
        <v>17</v>
      </c>
      <c r="B144" s="24" t="s">
        <v>18</v>
      </c>
      <c r="C144" s="19" t="s">
        <v>1</v>
      </c>
      <c r="D144" s="20">
        <v>0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  <c r="AT144" s="20">
        <v>0</v>
      </c>
      <c r="AU144" s="20">
        <v>0</v>
      </c>
      <c r="AV144" s="20">
        <v>0</v>
      </c>
      <c r="AW144" s="20">
        <v>0</v>
      </c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20">
        <v>0</v>
      </c>
      <c r="BE144" s="20">
        <v>0</v>
      </c>
      <c r="BF144" s="20">
        <v>0</v>
      </c>
      <c r="BG144" s="20">
        <v>0</v>
      </c>
      <c r="BH144" s="20">
        <v>0</v>
      </c>
      <c r="BI144" s="20">
        <v>0</v>
      </c>
      <c r="BJ144" s="20">
        <v>0</v>
      </c>
      <c r="BK144" s="20">
        <v>0</v>
      </c>
      <c r="BL144" s="20">
        <v>0</v>
      </c>
      <c r="BM144" s="20">
        <v>0</v>
      </c>
      <c r="BN144" s="20">
        <v>0</v>
      </c>
      <c r="BO144" s="20">
        <v>0</v>
      </c>
      <c r="BP144" s="20">
        <v>0</v>
      </c>
      <c r="BQ144" s="20">
        <v>0</v>
      </c>
      <c r="BR144" s="20">
        <v>0</v>
      </c>
      <c r="BS144" s="20">
        <v>0</v>
      </c>
      <c r="BT144" s="20">
        <v>0</v>
      </c>
      <c r="BU144" s="20">
        <v>0</v>
      </c>
      <c r="BV144" s="20">
        <v>0</v>
      </c>
      <c r="BW144" s="20">
        <v>0</v>
      </c>
      <c r="BX144" s="20">
        <v>0</v>
      </c>
      <c r="BY144" s="20">
        <v>0</v>
      </c>
      <c r="BZ144" s="20">
        <v>0</v>
      </c>
      <c r="CA144" s="20">
        <v>0</v>
      </c>
      <c r="CB144" s="20">
        <v>0</v>
      </c>
      <c r="CC144" s="20">
        <v>0</v>
      </c>
      <c r="CD144" s="20">
        <v>0</v>
      </c>
      <c r="CE144" s="20">
        <v>0</v>
      </c>
      <c r="CF144" s="20">
        <v>0</v>
      </c>
      <c r="CG144" s="20">
        <v>0</v>
      </c>
      <c r="CH144" s="20">
        <v>0</v>
      </c>
      <c r="CI144" s="20">
        <v>0</v>
      </c>
      <c r="CJ144" s="20">
        <v>0</v>
      </c>
      <c r="CK144" s="20">
        <v>0</v>
      </c>
      <c r="CL144" s="15" t="s">
        <v>1</v>
      </c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</row>
    <row r="145" spans="1:104" ht="31.5">
      <c r="A145" s="23" t="s">
        <v>17</v>
      </c>
      <c r="B145" s="25" t="s">
        <v>4</v>
      </c>
      <c r="C145" s="19" t="s">
        <v>1</v>
      </c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0">
        <v>0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  <c r="AT145" s="20">
        <v>0</v>
      </c>
      <c r="AU145" s="20">
        <v>0</v>
      </c>
      <c r="AV145" s="20">
        <v>0</v>
      </c>
      <c r="AW145" s="20">
        <v>0</v>
      </c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20">
        <v>0</v>
      </c>
      <c r="BE145" s="20">
        <v>0</v>
      </c>
      <c r="BF145" s="20">
        <v>0</v>
      </c>
      <c r="BG145" s="20">
        <v>0</v>
      </c>
      <c r="BH145" s="20">
        <v>0</v>
      </c>
      <c r="BI145" s="20">
        <v>0</v>
      </c>
      <c r="BJ145" s="20">
        <v>0</v>
      </c>
      <c r="BK145" s="20">
        <v>0</v>
      </c>
      <c r="BL145" s="20">
        <v>0</v>
      </c>
      <c r="BM145" s="20">
        <v>0</v>
      </c>
      <c r="BN145" s="20">
        <v>0</v>
      </c>
      <c r="BO145" s="20">
        <v>0</v>
      </c>
      <c r="BP145" s="20">
        <v>0</v>
      </c>
      <c r="BQ145" s="20">
        <v>0</v>
      </c>
      <c r="BR145" s="20">
        <v>0</v>
      </c>
      <c r="BS145" s="20">
        <v>0</v>
      </c>
      <c r="BT145" s="20">
        <v>0</v>
      </c>
      <c r="BU145" s="20">
        <v>0</v>
      </c>
      <c r="BV145" s="20">
        <v>0</v>
      </c>
      <c r="BW145" s="20">
        <v>0</v>
      </c>
      <c r="BX145" s="20">
        <v>0</v>
      </c>
      <c r="BY145" s="20">
        <v>0</v>
      </c>
      <c r="BZ145" s="20">
        <v>0</v>
      </c>
      <c r="CA145" s="20">
        <v>0</v>
      </c>
      <c r="CB145" s="20">
        <v>0</v>
      </c>
      <c r="CC145" s="20">
        <v>0</v>
      </c>
      <c r="CD145" s="20">
        <v>0</v>
      </c>
      <c r="CE145" s="20">
        <v>0</v>
      </c>
      <c r="CF145" s="20">
        <v>0</v>
      </c>
      <c r="CG145" s="20">
        <v>0</v>
      </c>
      <c r="CH145" s="20">
        <v>0</v>
      </c>
      <c r="CI145" s="20">
        <v>0</v>
      </c>
      <c r="CJ145" s="20">
        <v>0</v>
      </c>
      <c r="CK145" s="20">
        <v>0</v>
      </c>
      <c r="CL145" s="15" t="s">
        <v>1</v>
      </c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</row>
    <row r="146" spans="1:104" ht="31.5">
      <c r="A146" s="23" t="s">
        <v>17</v>
      </c>
      <c r="B146" s="25" t="s">
        <v>4</v>
      </c>
      <c r="C146" s="19" t="s">
        <v>1</v>
      </c>
      <c r="D146" s="20">
        <v>0</v>
      </c>
      <c r="E146" s="20"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  <c r="AT146" s="20">
        <v>0</v>
      </c>
      <c r="AU146" s="20">
        <v>0</v>
      </c>
      <c r="AV146" s="20">
        <v>0</v>
      </c>
      <c r="AW146" s="20">
        <v>0</v>
      </c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20">
        <v>0</v>
      </c>
      <c r="BE146" s="20">
        <v>0</v>
      </c>
      <c r="BF146" s="20">
        <v>0</v>
      </c>
      <c r="BG146" s="20">
        <v>0</v>
      </c>
      <c r="BH146" s="20">
        <v>0</v>
      </c>
      <c r="BI146" s="20">
        <v>0</v>
      </c>
      <c r="BJ146" s="20">
        <v>0</v>
      </c>
      <c r="BK146" s="20">
        <v>0</v>
      </c>
      <c r="BL146" s="20">
        <v>0</v>
      </c>
      <c r="BM146" s="20">
        <v>0</v>
      </c>
      <c r="BN146" s="20">
        <v>0</v>
      </c>
      <c r="BO146" s="20">
        <v>0</v>
      </c>
      <c r="BP146" s="20">
        <v>0</v>
      </c>
      <c r="BQ146" s="20">
        <v>0</v>
      </c>
      <c r="BR146" s="20">
        <v>0</v>
      </c>
      <c r="BS146" s="20">
        <v>0</v>
      </c>
      <c r="BT146" s="20">
        <v>0</v>
      </c>
      <c r="BU146" s="20">
        <v>0</v>
      </c>
      <c r="BV146" s="20">
        <v>0</v>
      </c>
      <c r="BW146" s="20">
        <v>0</v>
      </c>
      <c r="BX146" s="20">
        <v>0</v>
      </c>
      <c r="BY146" s="20">
        <v>0</v>
      </c>
      <c r="BZ146" s="20">
        <v>0</v>
      </c>
      <c r="CA146" s="20">
        <v>0</v>
      </c>
      <c r="CB146" s="20">
        <v>0</v>
      </c>
      <c r="CC146" s="20">
        <v>0</v>
      </c>
      <c r="CD146" s="20">
        <v>0</v>
      </c>
      <c r="CE146" s="20">
        <v>0</v>
      </c>
      <c r="CF146" s="20">
        <v>0</v>
      </c>
      <c r="CG146" s="20">
        <v>0</v>
      </c>
      <c r="CH146" s="20">
        <v>0</v>
      </c>
      <c r="CI146" s="20">
        <v>0</v>
      </c>
      <c r="CJ146" s="20">
        <v>0</v>
      </c>
      <c r="CK146" s="20">
        <v>0</v>
      </c>
      <c r="CL146" s="15" t="s">
        <v>1</v>
      </c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</row>
    <row r="147" spans="1:104" ht="94.5">
      <c r="A147" s="23" t="s">
        <v>16</v>
      </c>
      <c r="B147" s="24" t="s">
        <v>15</v>
      </c>
      <c r="C147" s="19" t="s">
        <v>1</v>
      </c>
      <c r="D147" s="20"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  <c r="AT147" s="20">
        <v>0</v>
      </c>
      <c r="AU147" s="20">
        <v>0</v>
      </c>
      <c r="AV147" s="20">
        <v>0</v>
      </c>
      <c r="AW147" s="20">
        <v>0</v>
      </c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20">
        <v>0</v>
      </c>
      <c r="BE147" s="20">
        <v>0</v>
      </c>
      <c r="BF147" s="20">
        <v>0</v>
      </c>
      <c r="BG147" s="20">
        <v>0</v>
      </c>
      <c r="BH147" s="20">
        <v>0</v>
      </c>
      <c r="BI147" s="20">
        <v>0</v>
      </c>
      <c r="BJ147" s="20">
        <v>0</v>
      </c>
      <c r="BK147" s="20">
        <v>0</v>
      </c>
      <c r="BL147" s="20">
        <v>0</v>
      </c>
      <c r="BM147" s="20">
        <v>0</v>
      </c>
      <c r="BN147" s="20">
        <v>0</v>
      </c>
      <c r="BO147" s="20">
        <v>0</v>
      </c>
      <c r="BP147" s="20">
        <v>0</v>
      </c>
      <c r="BQ147" s="20">
        <v>0</v>
      </c>
      <c r="BR147" s="20">
        <v>0</v>
      </c>
      <c r="BS147" s="20">
        <v>0</v>
      </c>
      <c r="BT147" s="20">
        <v>0</v>
      </c>
      <c r="BU147" s="20">
        <v>0</v>
      </c>
      <c r="BV147" s="20">
        <v>0</v>
      </c>
      <c r="BW147" s="20">
        <v>0</v>
      </c>
      <c r="BX147" s="20">
        <v>0</v>
      </c>
      <c r="BY147" s="20">
        <v>0</v>
      </c>
      <c r="BZ147" s="20">
        <v>0</v>
      </c>
      <c r="CA147" s="20">
        <v>0</v>
      </c>
      <c r="CB147" s="20">
        <v>0</v>
      </c>
      <c r="CC147" s="20">
        <v>0</v>
      </c>
      <c r="CD147" s="20">
        <v>0</v>
      </c>
      <c r="CE147" s="20">
        <v>0</v>
      </c>
      <c r="CF147" s="20">
        <v>0</v>
      </c>
      <c r="CG147" s="20">
        <v>0</v>
      </c>
      <c r="CH147" s="20">
        <v>0</v>
      </c>
      <c r="CI147" s="20">
        <v>0</v>
      </c>
      <c r="CJ147" s="20">
        <v>0</v>
      </c>
      <c r="CK147" s="20">
        <v>0</v>
      </c>
      <c r="CL147" s="15" t="s">
        <v>1</v>
      </c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</row>
    <row r="148" spans="1:104" ht="78.75">
      <c r="A148" s="23" t="s">
        <v>13</v>
      </c>
      <c r="B148" s="24" t="s">
        <v>14</v>
      </c>
      <c r="C148" s="19" t="s">
        <v>1</v>
      </c>
      <c r="D148" s="20">
        <v>0</v>
      </c>
      <c r="E148" s="20">
        <v>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  <c r="AT148" s="20">
        <v>0</v>
      </c>
      <c r="AU148" s="20">
        <v>0</v>
      </c>
      <c r="AV148" s="20">
        <v>0</v>
      </c>
      <c r="AW148" s="20">
        <v>0</v>
      </c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20">
        <v>0</v>
      </c>
      <c r="BE148" s="20">
        <v>0</v>
      </c>
      <c r="BF148" s="20">
        <v>0</v>
      </c>
      <c r="BG148" s="20">
        <v>0</v>
      </c>
      <c r="BH148" s="20">
        <v>0</v>
      </c>
      <c r="BI148" s="20">
        <v>0</v>
      </c>
      <c r="BJ148" s="20">
        <v>0</v>
      </c>
      <c r="BK148" s="20">
        <v>0</v>
      </c>
      <c r="BL148" s="20">
        <v>0</v>
      </c>
      <c r="BM148" s="20">
        <v>0</v>
      </c>
      <c r="BN148" s="20">
        <v>0</v>
      </c>
      <c r="BO148" s="20">
        <v>0</v>
      </c>
      <c r="BP148" s="20">
        <v>0</v>
      </c>
      <c r="BQ148" s="20">
        <v>0</v>
      </c>
      <c r="BR148" s="20">
        <v>0</v>
      </c>
      <c r="BS148" s="20">
        <v>0</v>
      </c>
      <c r="BT148" s="20">
        <v>0</v>
      </c>
      <c r="BU148" s="20">
        <v>0</v>
      </c>
      <c r="BV148" s="20">
        <v>0</v>
      </c>
      <c r="BW148" s="20">
        <v>0</v>
      </c>
      <c r="BX148" s="20">
        <v>0</v>
      </c>
      <c r="BY148" s="20">
        <v>0</v>
      </c>
      <c r="BZ148" s="20">
        <v>0</v>
      </c>
      <c r="CA148" s="20">
        <v>0</v>
      </c>
      <c r="CB148" s="20">
        <v>0</v>
      </c>
      <c r="CC148" s="20">
        <v>0</v>
      </c>
      <c r="CD148" s="20">
        <v>0</v>
      </c>
      <c r="CE148" s="20">
        <v>0</v>
      </c>
      <c r="CF148" s="20">
        <v>0</v>
      </c>
      <c r="CG148" s="20">
        <v>0</v>
      </c>
      <c r="CH148" s="20">
        <v>0</v>
      </c>
      <c r="CI148" s="20">
        <v>0</v>
      </c>
      <c r="CJ148" s="20">
        <v>0</v>
      </c>
      <c r="CK148" s="20">
        <v>0</v>
      </c>
      <c r="CL148" s="15" t="s">
        <v>1</v>
      </c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</row>
    <row r="149" spans="1:104" ht="31.5">
      <c r="A149" s="23" t="s">
        <v>13</v>
      </c>
      <c r="B149" s="25" t="s">
        <v>4</v>
      </c>
      <c r="C149" s="19" t="s">
        <v>1</v>
      </c>
      <c r="D149" s="20"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  <c r="AT149" s="20">
        <v>0</v>
      </c>
      <c r="AU149" s="20">
        <v>0</v>
      </c>
      <c r="AV149" s="20">
        <v>0</v>
      </c>
      <c r="AW149" s="20">
        <v>0</v>
      </c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20">
        <v>0</v>
      </c>
      <c r="BE149" s="20">
        <v>0</v>
      </c>
      <c r="BF149" s="20">
        <v>0</v>
      </c>
      <c r="BG149" s="20">
        <v>0</v>
      </c>
      <c r="BH149" s="20">
        <v>0</v>
      </c>
      <c r="BI149" s="20">
        <v>0</v>
      </c>
      <c r="BJ149" s="20">
        <v>0</v>
      </c>
      <c r="BK149" s="20">
        <v>0</v>
      </c>
      <c r="BL149" s="20">
        <v>0</v>
      </c>
      <c r="BM149" s="20">
        <v>0</v>
      </c>
      <c r="BN149" s="20">
        <v>0</v>
      </c>
      <c r="BO149" s="20">
        <v>0</v>
      </c>
      <c r="BP149" s="20">
        <v>0</v>
      </c>
      <c r="BQ149" s="20">
        <v>0</v>
      </c>
      <c r="BR149" s="20">
        <v>0</v>
      </c>
      <c r="BS149" s="20">
        <v>0</v>
      </c>
      <c r="BT149" s="20">
        <v>0</v>
      </c>
      <c r="BU149" s="20">
        <v>0</v>
      </c>
      <c r="BV149" s="20">
        <v>0</v>
      </c>
      <c r="BW149" s="20">
        <v>0</v>
      </c>
      <c r="BX149" s="20">
        <v>0</v>
      </c>
      <c r="BY149" s="20">
        <v>0</v>
      </c>
      <c r="BZ149" s="20">
        <v>0</v>
      </c>
      <c r="CA149" s="20">
        <v>0</v>
      </c>
      <c r="CB149" s="20">
        <v>0</v>
      </c>
      <c r="CC149" s="20">
        <v>0</v>
      </c>
      <c r="CD149" s="20">
        <v>0</v>
      </c>
      <c r="CE149" s="20">
        <v>0</v>
      </c>
      <c r="CF149" s="20">
        <v>0</v>
      </c>
      <c r="CG149" s="20">
        <v>0</v>
      </c>
      <c r="CH149" s="20">
        <v>0</v>
      </c>
      <c r="CI149" s="20">
        <v>0</v>
      </c>
      <c r="CJ149" s="20">
        <v>0</v>
      </c>
      <c r="CK149" s="20">
        <v>0</v>
      </c>
      <c r="CL149" s="15" t="s">
        <v>1</v>
      </c>
    </row>
    <row r="150" spans="1:104" ht="31.5">
      <c r="A150" s="23" t="s">
        <v>13</v>
      </c>
      <c r="B150" s="25" t="s">
        <v>4</v>
      </c>
      <c r="C150" s="19" t="s">
        <v>1</v>
      </c>
      <c r="D150" s="20">
        <v>0</v>
      </c>
      <c r="E150" s="20">
        <v>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  <c r="AT150" s="20">
        <v>0</v>
      </c>
      <c r="AU150" s="20">
        <v>0</v>
      </c>
      <c r="AV150" s="20">
        <v>0</v>
      </c>
      <c r="AW150" s="20">
        <v>0</v>
      </c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20">
        <v>0</v>
      </c>
      <c r="BE150" s="20">
        <v>0</v>
      </c>
      <c r="BF150" s="20">
        <v>0</v>
      </c>
      <c r="BG150" s="20">
        <v>0</v>
      </c>
      <c r="BH150" s="20">
        <v>0</v>
      </c>
      <c r="BI150" s="20">
        <v>0</v>
      </c>
      <c r="BJ150" s="20">
        <v>0</v>
      </c>
      <c r="BK150" s="20">
        <v>0</v>
      </c>
      <c r="BL150" s="20">
        <v>0</v>
      </c>
      <c r="BM150" s="20">
        <v>0</v>
      </c>
      <c r="BN150" s="20">
        <v>0</v>
      </c>
      <c r="BO150" s="20">
        <v>0</v>
      </c>
      <c r="BP150" s="20">
        <v>0</v>
      </c>
      <c r="BQ150" s="20">
        <v>0</v>
      </c>
      <c r="BR150" s="20">
        <v>0</v>
      </c>
      <c r="BS150" s="20">
        <v>0</v>
      </c>
      <c r="BT150" s="20">
        <v>0</v>
      </c>
      <c r="BU150" s="20">
        <v>0</v>
      </c>
      <c r="BV150" s="20">
        <v>0</v>
      </c>
      <c r="BW150" s="20">
        <v>0</v>
      </c>
      <c r="BX150" s="20">
        <v>0</v>
      </c>
      <c r="BY150" s="20">
        <v>0</v>
      </c>
      <c r="BZ150" s="20">
        <v>0</v>
      </c>
      <c r="CA150" s="20">
        <v>0</v>
      </c>
      <c r="CB150" s="20">
        <v>0</v>
      </c>
      <c r="CC150" s="20">
        <v>0</v>
      </c>
      <c r="CD150" s="20">
        <v>0</v>
      </c>
      <c r="CE150" s="20">
        <v>0</v>
      </c>
      <c r="CF150" s="20">
        <v>0</v>
      </c>
      <c r="CG150" s="20">
        <v>0</v>
      </c>
      <c r="CH150" s="20">
        <v>0</v>
      </c>
      <c r="CI150" s="20">
        <v>0</v>
      </c>
      <c r="CJ150" s="20">
        <v>0</v>
      </c>
      <c r="CK150" s="20">
        <v>0</v>
      </c>
      <c r="CL150" s="15" t="s">
        <v>1</v>
      </c>
    </row>
    <row r="151" spans="1:104" ht="78.75">
      <c r="A151" s="23" t="s">
        <v>11</v>
      </c>
      <c r="B151" s="24" t="s">
        <v>12</v>
      </c>
      <c r="C151" s="19" t="s">
        <v>1</v>
      </c>
      <c r="D151" s="20">
        <v>0</v>
      </c>
      <c r="E151" s="20">
        <v>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  <c r="AT151" s="20">
        <v>0</v>
      </c>
      <c r="AU151" s="20">
        <v>0</v>
      </c>
      <c r="AV151" s="20">
        <v>0</v>
      </c>
      <c r="AW151" s="20">
        <v>0</v>
      </c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20">
        <v>0</v>
      </c>
      <c r="BE151" s="20">
        <v>0</v>
      </c>
      <c r="BF151" s="20">
        <v>0</v>
      </c>
      <c r="BG151" s="20">
        <v>0</v>
      </c>
      <c r="BH151" s="20">
        <v>0</v>
      </c>
      <c r="BI151" s="20">
        <v>0</v>
      </c>
      <c r="BJ151" s="20">
        <v>0</v>
      </c>
      <c r="BK151" s="20">
        <v>0</v>
      </c>
      <c r="BL151" s="20">
        <v>0</v>
      </c>
      <c r="BM151" s="20">
        <v>0</v>
      </c>
      <c r="BN151" s="20">
        <v>0</v>
      </c>
      <c r="BO151" s="20">
        <v>0</v>
      </c>
      <c r="BP151" s="20">
        <v>0</v>
      </c>
      <c r="BQ151" s="20">
        <v>0</v>
      </c>
      <c r="BR151" s="20">
        <v>0</v>
      </c>
      <c r="BS151" s="20">
        <v>0</v>
      </c>
      <c r="BT151" s="20">
        <v>0</v>
      </c>
      <c r="BU151" s="20">
        <v>0</v>
      </c>
      <c r="BV151" s="20">
        <v>0</v>
      </c>
      <c r="BW151" s="20">
        <v>0</v>
      </c>
      <c r="BX151" s="20">
        <v>0</v>
      </c>
      <c r="BY151" s="20">
        <v>0</v>
      </c>
      <c r="BZ151" s="20">
        <v>0</v>
      </c>
      <c r="CA151" s="20">
        <v>0</v>
      </c>
      <c r="CB151" s="20">
        <v>0</v>
      </c>
      <c r="CC151" s="20">
        <v>0</v>
      </c>
      <c r="CD151" s="20">
        <v>0</v>
      </c>
      <c r="CE151" s="20">
        <v>0</v>
      </c>
      <c r="CF151" s="20">
        <v>0</v>
      </c>
      <c r="CG151" s="20">
        <v>0</v>
      </c>
      <c r="CH151" s="20">
        <v>0</v>
      </c>
      <c r="CI151" s="20">
        <v>0</v>
      </c>
      <c r="CJ151" s="20">
        <v>0</v>
      </c>
      <c r="CK151" s="20">
        <v>0</v>
      </c>
      <c r="CL151" s="15" t="s">
        <v>1</v>
      </c>
    </row>
    <row r="152" spans="1:104" ht="31.5">
      <c r="A152" s="23" t="s">
        <v>11</v>
      </c>
      <c r="B152" s="25" t="s">
        <v>4</v>
      </c>
      <c r="C152" s="19" t="s">
        <v>1</v>
      </c>
      <c r="D152" s="20"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  <c r="AT152" s="20">
        <v>0</v>
      </c>
      <c r="AU152" s="20">
        <v>0</v>
      </c>
      <c r="AV152" s="20">
        <v>0</v>
      </c>
      <c r="AW152" s="20">
        <v>0</v>
      </c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20">
        <v>0</v>
      </c>
      <c r="BE152" s="20">
        <v>0</v>
      </c>
      <c r="BF152" s="20">
        <v>0</v>
      </c>
      <c r="BG152" s="20">
        <v>0</v>
      </c>
      <c r="BH152" s="20">
        <v>0</v>
      </c>
      <c r="BI152" s="20">
        <v>0</v>
      </c>
      <c r="BJ152" s="20">
        <v>0</v>
      </c>
      <c r="BK152" s="20">
        <v>0</v>
      </c>
      <c r="BL152" s="20">
        <v>0</v>
      </c>
      <c r="BM152" s="20">
        <v>0</v>
      </c>
      <c r="BN152" s="20">
        <v>0</v>
      </c>
      <c r="BO152" s="20">
        <v>0</v>
      </c>
      <c r="BP152" s="20">
        <v>0</v>
      </c>
      <c r="BQ152" s="20">
        <v>0</v>
      </c>
      <c r="BR152" s="20">
        <v>0</v>
      </c>
      <c r="BS152" s="20">
        <v>0</v>
      </c>
      <c r="BT152" s="20">
        <v>0</v>
      </c>
      <c r="BU152" s="20">
        <v>0</v>
      </c>
      <c r="BV152" s="20">
        <v>0</v>
      </c>
      <c r="BW152" s="20">
        <v>0</v>
      </c>
      <c r="BX152" s="20">
        <v>0</v>
      </c>
      <c r="BY152" s="20">
        <v>0</v>
      </c>
      <c r="BZ152" s="20">
        <v>0</v>
      </c>
      <c r="CA152" s="20">
        <v>0</v>
      </c>
      <c r="CB152" s="20">
        <v>0</v>
      </c>
      <c r="CC152" s="20">
        <v>0</v>
      </c>
      <c r="CD152" s="20">
        <v>0</v>
      </c>
      <c r="CE152" s="20">
        <v>0</v>
      </c>
      <c r="CF152" s="20">
        <v>0</v>
      </c>
      <c r="CG152" s="20">
        <v>0</v>
      </c>
      <c r="CH152" s="20">
        <v>0</v>
      </c>
      <c r="CI152" s="20">
        <v>0</v>
      </c>
      <c r="CJ152" s="20">
        <v>0</v>
      </c>
      <c r="CK152" s="20">
        <v>0</v>
      </c>
      <c r="CL152" s="15" t="s">
        <v>1</v>
      </c>
    </row>
    <row r="153" spans="1:104" ht="31.5">
      <c r="A153" s="23" t="s">
        <v>11</v>
      </c>
      <c r="B153" s="25" t="s">
        <v>4</v>
      </c>
      <c r="C153" s="19" t="s">
        <v>1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  <c r="AT153" s="20">
        <v>0</v>
      </c>
      <c r="AU153" s="20">
        <v>0</v>
      </c>
      <c r="AV153" s="20">
        <v>0</v>
      </c>
      <c r="AW153" s="20">
        <v>0</v>
      </c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20">
        <v>0</v>
      </c>
      <c r="BE153" s="20">
        <v>0</v>
      </c>
      <c r="BF153" s="20">
        <v>0</v>
      </c>
      <c r="BG153" s="20">
        <v>0</v>
      </c>
      <c r="BH153" s="20">
        <v>0</v>
      </c>
      <c r="BI153" s="20">
        <v>0</v>
      </c>
      <c r="BJ153" s="20">
        <v>0</v>
      </c>
      <c r="BK153" s="20">
        <v>0</v>
      </c>
      <c r="BL153" s="20">
        <v>0</v>
      </c>
      <c r="BM153" s="20">
        <v>0</v>
      </c>
      <c r="BN153" s="20">
        <v>0</v>
      </c>
      <c r="BO153" s="20">
        <v>0</v>
      </c>
      <c r="BP153" s="20">
        <v>0</v>
      </c>
      <c r="BQ153" s="20">
        <v>0</v>
      </c>
      <c r="BR153" s="20">
        <v>0</v>
      </c>
      <c r="BS153" s="20">
        <v>0</v>
      </c>
      <c r="BT153" s="20">
        <v>0</v>
      </c>
      <c r="BU153" s="20">
        <v>0</v>
      </c>
      <c r="BV153" s="20">
        <v>0</v>
      </c>
      <c r="BW153" s="20">
        <v>0</v>
      </c>
      <c r="BX153" s="20">
        <v>0</v>
      </c>
      <c r="BY153" s="20">
        <v>0</v>
      </c>
      <c r="BZ153" s="20">
        <v>0</v>
      </c>
      <c r="CA153" s="20">
        <v>0</v>
      </c>
      <c r="CB153" s="20">
        <v>0</v>
      </c>
      <c r="CC153" s="20">
        <v>0</v>
      </c>
      <c r="CD153" s="20">
        <v>0</v>
      </c>
      <c r="CE153" s="20">
        <v>0</v>
      </c>
      <c r="CF153" s="20">
        <v>0</v>
      </c>
      <c r="CG153" s="20">
        <v>0</v>
      </c>
      <c r="CH153" s="20">
        <v>0</v>
      </c>
      <c r="CI153" s="20">
        <v>0</v>
      </c>
      <c r="CJ153" s="20">
        <v>0</v>
      </c>
      <c r="CK153" s="20">
        <v>0</v>
      </c>
      <c r="CL153" s="15" t="s">
        <v>1</v>
      </c>
    </row>
    <row r="154" spans="1:104" s="2" customFormat="1" ht="47.25">
      <c r="A154" s="35" t="s">
        <v>9</v>
      </c>
      <c r="B154" s="34" t="s">
        <v>10</v>
      </c>
      <c r="C154" s="19" t="s">
        <v>1</v>
      </c>
      <c r="D154" s="20">
        <f>D155</f>
        <v>0</v>
      </c>
      <c r="E154" s="20">
        <f>E155</f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  <c r="AT154" s="20">
        <v>0</v>
      </c>
      <c r="AU154" s="20">
        <v>0</v>
      </c>
      <c r="AV154" s="20">
        <v>0</v>
      </c>
      <c r="AW154" s="20">
        <v>0</v>
      </c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20">
        <v>0</v>
      </c>
      <c r="BE154" s="20">
        <v>0</v>
      </c>
      <c r="BF154" s="20">
        <v>0</v>
      </c>
      <c r="BG154" s="20">
        <v>0</v>
      </c>
      <c r="BH154" s="20">
        <v>0</v>
      </c>
      <c r="BI154" s="20">
        <v>0</v>
      </c>
      <c r="BJ154" s="20">
        <v>0</v>
      </c>
      <c r="BK154" s="19">
        <f>BK155</f>
        <v>0</v>
      </c>
      <c r="BL154" s="20">
        <v>0</v>
      </c>
      <c r="BM154" s="20">
        <v>0</v>
      </c>
      <c r="BN154" s="19">
        <f>BN155</f>
        <v>0</v>
      </c>
      <c r="BO154" s="20">
        <v>0</v>
      </c>
      <c r="BP154" s="20">
        <v>0</v>
      </c>
      <c r="BQ154" s="20">
        <v>0</v>
      </c>
      <c r="BR154" s="20">
        <f>BR155</f>
        <v>0</v>
      </c>
      <c r="BS154" s="20">
        <v>0</v>
      </c>
      <c r="BT154" s="20">
        <v>0</v>
      </c>
      <c r="BU154" s="80" t="s">
        <v>103</v>
      </c>
      <c r="BV154" s="20">
        <v>0</v>
      </c>
      <c r="BW154" s="20">
        <v>0</v>
      </c>
      <c r="BX154" s="20">
        <v>0</v>
      </c>
      <c r="BY154" s="20">
        <f>BY155</f>
        <v>0</v>
      </c>
      <c r="BZ154" s="20">
        <v>0</v>
      </c>
      <c r="CA154" s="20">
        <v>0</v>
      </c>
      <c r="CB154" s="19">
        <f>CB155</f>
        <v>0</v>
      </c>
      <c r="CC154" s="20">
        <v>0</v>
      </c>
      <c r="CD154" s="20">
        <v>0</v>
      </c>
      <c r="CE154" s="20">
        <v>0</v>
      </c>
      <c r="CF154" s="20">
        <f>CF155</f>
        <v>0</v>
      </c>
      <c r="CG154" s="20">
        <v>0</v>
      </c>
      <c r="CH154" s="20">
        <v>0</v>
      </c>
      <c r="CI154" s="19">
        <f>CI155</f>
        <v>0</v>
      </c>
      <c r="CJ154" s="20">
        <v>0</v>
      </c>
      <c r="CK154" s="20">
        <v>0</v>
      </c>
      <c r="CL154" s="15" t="s">
        <v>1</v>
      </c>
    </row>
    <row r="155" spans="1:104" ht="25.5" customHeight="1">
      <c r="A155" s="23"/>
      <c r="B155" s="27"/>
      <c r="C155" s="26"/>
      <c r="D155" s="20">
        <v>0</v>
      </c>
      <c r="E155" s="17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0</v>
      </c>
      <c r="AS155" s="20">
        <v>0</v>
      </c>
      <c r="AT155" s="20">
        <v>0</v>
      </c>
      <c r="AU155" s="20">
        <v>0</v>
      </c>
      <c r="AV155" s="20">
        <v>0</v>
      </c>
      <c r="AW155" s="20">
        <v>0</v>
      </c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20">
        <v>0</v>
      </c>
      <c r="BE155" s="20">
        <v>0</v>
      </c>
      <c r="BF155" s="20">
        <v>0</v>
      </c>
      <c r="BG155" s="20">
        <v>0</v>
      </c>
      <c r="BH155" s="20">
        <v>0</v>
      </c>
      <c r="BI155" s="20">
        <v>0</v>
      </c>
      <c r="BJ155" s="20">
        <v>0</v>
      </c>
      <c r="BK155" s="16">
        <v>0</v>
      </c>
      <c r="BL155" s="20">
        <v>0</v>
      </c>
      <c r="BM155" s="20">
        <v>0</v>
      </c>
      <c r="BN155" s="16">
        <v>0</v>
      </c>
      <c r="BO155" s="20">
        <v>0</v>
      </c>
      <c r="BP155" s="20">
        <v>0</v>
      </c>
      <c r="BQ155" s="20">
        <v>0</v>
      </c>
      <c r="BR155" s="17">
        <v>0</v>
      </c>
      <c r="BS155" s="20">
        <v>0</v>
      </c>
      <c r="BT155" s="20">
        <v>0</v>
      </c>
      <c r="BU155" s="18" t="s">
        <v>103</v>
      </c>
      <c r="BV155" s="20">
        <v>0</v>
      </c>
      <c r="BW155" s="20">
        <v>0</v>
      </c>
      <c r="BX155" s="20">
        <v>0</v>
      </c>
      <c r="BY155" s="17">
        <v>0</v>
      </c>
      <c r="BZ155" s="20">
        <v>0</v>
      </c>
      <c r="CA155" s="20">
        <v>0</v>
      </c>
      <c r="CB155" s="16">
        <v>0</v>
      </c>
      <c r="CC155" s="20">
        <v>0</v>
      </c>
      <c r="CD155" s="20">
        <v>0</v>
      </c>
      <c r="CE155" s="20">
        <v>0</v>
      </c>
      <c r="CF155" s="17">
        <v>0</v>
      </c>
      <c r="CG155" s="20">
        <v>0</v>
      </c>
      <c r="CH155" s="20">
        <v>0</v>
      </c>
      <c r="CI155" s="16">
        <v>0</v>
      </c>
      <c r="CJ155" s="20">
        <v>0</v>
      </c>
      <c r="CK155" s="20">
        <v>0</v>
      </c>
      <c r="CL155" s="15" t="s">
        <v>1</v>
      </c>
    </row>
    <row r="156" spans="1:104" ht="31.5">
      <c r="A156" s="23" t="s">
        <v>9</v>
      </c>
      <c r="B156" s="25" t="s">
        <v>4</v>
      </c>
      <c r="C156" s="19" t="s">
        <v>1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  <c r="AT156" s="20">
        <v>0</v>
      </c>
      <c r="AU156" s="20">
        <v>0</v>
      </c>
      <c r="AV156" s="20">
        <v>0</v>
      </c>
      <c r="AW156" s="20">
        <v>0</v>
      </c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20">
        <v>0</v>
      </c>
      <c r="BE156" s="20">
        <v>0</v>
      </c>
      <c r="BF156" s="20">
        <v>0</v>
      </c>
      <c r="BG156" s="20">
        <v>0</v>
      </c>
      <c r="BH156" s="20">
        <v>0</v>
      </c>
      <c r="BI156" s="20">
        <v>0</v>
      </c>
      <c r="BJ156" s="20">
        <v>0</v>
      </c>
      <c r="BK156" s="20">
        <v>0</v>
      </c>
      <c r="BL156" s="20">
        <v>0</v>
      </c>
      <c r="BM156" s="20">
        <v>0</v>
      </c>
      <c r="BN156" s="20">
        <v>0</v>
      </c>
      <c r="BO156" s="20">
        <v>0</v>
      </c>
      <c r="BP156" s="20">
        <v>0</v>
      </c>
      <c r="BQ156" s="20">
        <v>0</v>
      </c>
      <c r="BR156" s="20">
        <v>0</v>
      </c>
      <c r="BS156" s="20">
        <v>0</v>
      </c>
      <c r="BT156" s="20">
        <v>0</v>
      </c>
      <c r="BU156" s="20">
        <v>0</v>
      </c>
      <c r="BV156" s="20">
        <v>0</v>
      </c>
      <c r="BW156" s="20">
        <v>0</v>
      </c>
      <c r="BX156" s="20">
        <v>0</v>
      </c>
      <c r="BY156" s="20">
        <v>0</v>
      </c>
      <c r="BZ156" s="20">
        <v>0</v>
      </c>
      <c r="CA156" s="20">
        <v>0</v>
      </c>
      <c r="CB156" s="20">
        <v>0</v>
      </c>
      <c r="CC156" s="20">
        <v>0</v>
      </c>
      <c r="CD156" s="20">
        <v>0</v>
      </c>
      <c r="CE156" s="20">
        <v>0</v>
      </c>
      <c r="CF156" s="20">
        <v>0</v>
      </c>
      <c r="CG156" s="20">
        <v>0</v>
      </c>
      <c r="CH156" s="20">
        <v>0</v>
      </c>
      <c r="CI156" s="20">
        <v>0</v>
      </c>
      <c r="CJ156" s="20">
        <v>0</v>
      </c>
      <c r="CK156" s="20">
        <v>0</v>
      </c>
      <c r="CL156" s="15" t="s">
        <v>1</v>
      </c>
    </row>
    <row r="157" spans="1:104" ht="63">
      <c r="A157" s="23" t="s">
        <v>7</v>
      </c>
      <c r="B157" s="24" t="s">
        <v>8</v>
      </c>
      <c r="C157" s="19" t="s">
        <v>1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  <c r="AT157" s="20">
        <v>0</v>
      </c>
      <c r="AU157" s="20">
        <v>0</v>
      </c>
      <c r="AV157" s="20">
        <v>0</v>
      </c>
      <c r="AW157" s="20">
        <v>0</v>
      </c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20">
        <v>0</v>
      </c>
      <c r="BE157" s="20">
        <v>0</v>
      </c>
      <c r="BF157" s="20">
        <v>0</v>
      </c>
      <c r="BG157" s="20">
        <v>0</v>
      </c>
      <c r="BH157" s="20">
        <v>0</v>
      </c>
      <c r="BI157" s="20">
        <v>0</v>
      </c>
      <c r="BJ157" s="20">
        <v>0</v>
      </c>
      <c r="BK157" s="20">
        <v>0</v>
      </c>
      <c r="BL157" s="20">
        <v>0</v>
      </c>
      <c r="BM157" s="20">
        <v>0</v>
      </c>
      <c r="BN157" s="20">
        <v>0</v>
      </c>
      <c r="BO157" s="20">
        <v>0</v>
      </c>
      <c r="BP157" s="20">
        <v>0</v>
      </c>
      <c r="BQ157" s="20">
        <v>0</v>
      </c>
      <c r="BR157" s="20">
        <v>0</v>
      </c>
      <c r="BS157" s="20">
        <v>0</v>
      </c>
      <c r="BT157" s="20">
        <v>0</v>
      </c>
      <c r="BU157" s="20">
        <v>0</v>
      </c>
      <c r="BV157" s="20">
        <v>0</v>
      </c>
      <c r="BW157" s="20">
        <v>0</v>
      </c>
      <c r="BX157" s="20">
        <v>0</v>
      </c>
      <c r="BY157" s="20">
        <v>0</v>
      </c>
      <c r="BZ157" s="20">
        <v>0</v>
      </c>
      <c r="CA157" s="20">
        <v>0</v>
      </c>
      <c r="CB157" s="20">
        <v>0</v>
      </c>
      <c r="CC157" s="20">
        <v>0</v>
      </c>
      <c r="CD157" s="20">
        <v>0</v>
      </c>
      <c r="CE157" s="20">
        <v>0</v>
      </c>
      <c r="CF157" s="20">
        <v>0</v>
      </c>
      <c r="CG157" s="20">
        <v>0</v>
      </c>
      <c r="CH157" s="20">
        <v>0</v>
      </c>
      <c r="CI157" s="20">
        <v>0</v>
      </c>
      <c r="CJ157" s="20">
        <v>0</v>
      </c>
      <c r="CK157" s="20">
        <v>0</v>
      </c>
      <c r="CL157" s="15" t="s">
        <v>1</v>
      </c>
    </row>
    <row r="158" spans="1:104" ht="31.5">
      <c r="A158" s="23" t="s">
        <v>7</v>
      </c>
      <c r="B158" s="25" t="s">
        <v>4</v>
      </c>
      <c r="C158" s="19" t="s">
        <v>1</v>
      </c>
      <c r="D158" s="20">
        <v>0</v>
      </c>
      <c r="E158" s="20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20">
        <v>0</v>
      </c>
      <c r="AN158" s="20">
        <v>0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  <c r="AT158" s="20">
        <v>0</v>
      </c>
      <c r="AU158" s="20">
        <v>0</v>
      </c>
      <c r="AV158" s="20">
        <v>0</v>
      </c>
      <c r="AW158" s="20">
        <v>0</v>
      </c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20">
        <v>0</v>
      </c>
      <c r="BE158" s="20">
        <v>0</v>
      </c>
      <c r="BF158" s="20">
        <v>0</v>
      </c>
      <c r="BG158" s="20">
        <v>0</v>
      </c>
      <c r="BH158" s="20">
        <v>0</v>
      </c>
      <c r="BI158" s="20">
        <v>0</v>
      </c>
      <c r="BJ158" s="20">
        <v>0</v>
      </c>
      <c r="BK158" s="20">
        <v>0</v>
      </c>
      <c r="BL158" s="20">
        <v>0</v>
      </c>
      <c r="BM158" s="20">
        <v>0</v>
      </c>
      <c r="BN158" s="20">
        <v>0</v>
      </c>
      <c r="BO158" s="20">
        <v>0</v>
      </c>
      <c r="BP158" s="20">
        <v>0</v>
      </c>
      <c r="BQ158" s="20">
        <v>0</v>
      </c>
      <c r="BR158" s="20">
        <v>0</v>
      </c>
      <c r="BS158" s="20">
        <v>0</v>
      </c>
      <c r="BT158" s="20">
        <v>0</v>
      </c>
      <c r="BU158" s="20">
        <v>0</v>
      </c>
      <c r="BV158" s="20">
        <v>0</v>
      </c>
      <c r="BW158" s="20">
        <v>0</v>
      </c>
      <c r="BX158" s="20">
        <v>0</v>
      </c>
      <c r="BY158" s="20">
        <v>0</v>
      </c>
      <c r="BZ158" s="20">
        <v>0</v>
      </c>
      <c r="CA158" s="20">
        <v>0</v>
      </c>
      <c r="CB158" s="20">
        <v>0</v>
      </c>
      <c r="CC158" s="20">
        <v>0</v>
      </c>
      <c r="CD158" s="20">
        <v>0</v>
      </c>
      <c r="CE158" s="20">
        <v>0</v>
      </c>
      <c r="CF158" s="20">
        <v>0</v>
      </c>
      <c r="CG158" s="20">
        <v>0</v>
      </c>
      <c r="CH158" s="20">
        <v>0</v>
      </c>
      <c r="CI158" s="20">
        <v>0</v>
      </c>
      <c r="CJ158" s="20">
        <v>0</v>
      </c>
      <c r="CK158" s="20">
        <v>0</v>
      </c>
      <c r="CL158" s="15" t="s">
        <v>1</v>
      </c>
    </row>
    <row r="159" spans="1:104" ht="31.5">
      <c r="A159" s="23" t="s">
        <v>7</v>
      </c>
      <c r="B159" s="25" t="s">
        <v>4</v>
      </c>
      <c r="C159" s="19" t="s">
        <v>1</v>
      </c>
      <c r="D159" s="20"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  <c r="AT159" s="20">
        <v>0</v>
      </c>
      <c r="AU159" s="20">
        <v>0</v>
      </c>
      <c r="AV159" s="20">
        <v>0</v>
      </c>
      <c r="AW159" s="20">
        <v>0</v>
      </c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20">
        <v>0</v>
      </c>
      <c r="BE159" s="20">
        <v>0</v>
      </c>
      <c r="BF159" s="20">
        <v>0</v>
      </c>
      <c r="BG159" s="20">
        <v>0</v>
      </c>
      <c r="BH159" s="20">
        <v>0</v>
      </c>
      <c r="BI159" s="20">
        <v>0</v>
      </c>
      <c r="BJ159" s="20">
        <v>0</v>
      </c>
      <c r="BK159" s="20">
        <v>0</v>
      </c>
      <c r="BL159" s="20">
        <v>0</v>
      </c>
      <c r="BM159" s="20">
        <v>0</v>
      </c>
      <c r="BN159" s="20">
        <v>0</v>
      </c>
      <c r="BO159" s="20">
        <v>0</v>
      </c>
      <c r="BP159" s="20">
        <v>0</v>
      </c>
      <c r="BQ159" s="20">
        <v>0</v>
      </c>
      <c r="BR159" s="20">
        <v>0</v>
      </c>
      <c r="BS159" s="20">
        <v>0</v>
      </c>
      <c r="BT159" s="20">
        <v>0</v>
      </c>
      <c r="BU159" s="20">
        <v>0</v>
      </c>
      <c r="BV159" s="20">
        <v>0</v>
      </c>
      <c r="BW159" s="20">
        <v>0</v>
      </c>
      <c r="BX159" s="20">
        <v>0</v>
      </c>
      <c r="BY159" s="20">
        <v>0</v>
      </c>
      <c r="BZ159" s="20">
        <v>0</v>
      </c>
      <c r="CA159" s="20">
        <v>0</v>
      </c>
      <c r="CB159" s="20">
        <v>0</v>
      </c>
      <c r="CC159" s="20">
        <v>0</v>
      </c>
      <c r="CD159" s="20">
        <v>0</v>
      </c>
      <c r="CE159" s="20">
        <v>0</v>
      </c>
      <c r="CF159" s="20">
        <v>0</v>
      </c>
      <c r="CG159" s="20">
        <v>0</v>
      </c>
      <c r="CH159" s="20">
        <v>0</v>
      </c>
      <c r="CI159" s="20">
        <v>0</v>
      </c>
      <c r="CJ159" s="20">
        <v>0</v>
      </c>
      <c r="CK159" s="20">
        <v>0</v>
      </c>
      <c r="CL159" s="15" t="s">
        <v>1</v>
      </c>
    </row>
    <row r="160" spans="1:104" s="28" customFormat="1" ht="31.5">
      <c r="A160" s="32" t="s">
        <v>5</v>
      </c>
      <c r="B160" s="31" t="s">
        <v>6</v>
      </c>
      <c r="C160" s="30" t="s">
        <v>1</v>
      </c>
      <c r="D160" s="29">
        <f>D161</f>
        <v>44.991000000000007</v>
      </c>
      <c r="E160" s="29">
        <v>0</v>
      </c>
      <c r="F160" s="29">
        <v>0</v>
      </c>
      <c r="G160" s="29">
        <f>G161</f>
        <v>10.674000000000001</v>
      </c>
      <c r="H160" s="29">
        <v>0</v>
      </c>
      <c r="I160" s="29">
        <v>0</v>
      </c>
      <c r="J160" s="29">
        <v>0</v>
      </c>
      <c r="K160" s="29">
        <v>0</v>
      </c>
      <c r="L160" s="29">
        <f>L161</f>
        <v>4</v>
      </c>
      <c r="M160" s="29">
        <v>0</v>
      </c>
      <c r="N160" s="29">
        <v>0</v>
      </c>
      <c r="O160" s="29">
        <v>0</v>
      </c>
      <c r="P160" s="29">
        <v>0</v>
      </c>
      <c r="Q160" s="29">
        <v>0</v>
      </c>
      <c r="R160" s="29">
        <v>0</v>
      </c>
      <c r="S160" s="29">
        <v>0</v>
      </c>
      <c r="T160" s="29">
        <v>0</v>
      </c>
      <c r="U160" s="29">
        <f>U161</f>
        <v>7.915</v>
      </c>
      <c r="V160" s="29">
        <v>0</v>
      </c>
      <c r="W160" s="29">
        <v>0</v>
      </c>
      <c r="X160" s="29">
        <v>0</v>
      </c>
      <c r="Y160" s="29">
        <v>0</v>
      </c>
      <c r="Z160" s="29">
        <f>Z161</f>
        <v>1</v>
      </c>
      <c r="AA160" s="29">
        <v>0</v>
      </c>
      <c r="AB160" s="29">
        <v>0</v>
      </c>
      <c r="AC160" s="29">
        <v>0</v>
      </c>
      <c r="AD160" s="29">
        <v>0</v>
      </c>
      <c r="AE160" s="29">
        <v>0</v>
      </c>
      <c r="AF160" s="29">
        <v>0</v>
      </c>
      <c r="AG160" s="29">
        <v>0</v>
      </c>
      <c r="AH160" s="29">
        <v>0</v>
      </c>
      <c r="AI160" s="29">
        <f>AI161</f>
        <v>5.306</v>
      </c>
      <c r="AJ160" s="29">
        <v>0</v>
      </c>
      <c r="AK160" s="29">
        <v>0</v>
      </c>
      <c r="AL160" s="29">
        <v>0</v>
      </c>
      <c r="AM160" s="29">
        <v>0</v>
      </c>
      <c r="AN160" s="29">
        <f>AN161</f>
        <v>2</v>
      </c>
      <c r="AO160" s="29">
        <v>0</v>
      </c>
      <c r="AP160" s="29">
        <v>0</v>
      </c>
      <c r="AQ160" s="29">
        <v>0</v>
      </c>
      <c r="AR160" s="29">
        <v>0</v>
      </c>
      <c r="AS160" s="29">
        <v>0</v>
      </c>
      <c r="AT160" s="29">
        <v>0</v>
      </c>
      <c r="AU160" s="29">
        <v>0</v>
      </c>
      <c r="AV160" s="20">
        <v>0</v>
      </c>
      <c r="AW160" s="29">
        <f>AW161</f>
        <v>10.991</v>
      </c>
      <c r="AX160" s="29">
        <v>0</v>
      </c>
      <c r="AY160" s="29">
        <v>0</v>
      </c>
      <c r="AZ160" s="29">
        <v>0</v>
      </c>
      <c r="BA160" s="29">
        <v>0</v>
      </c>
      <c r="BB160" s="29">
        <f>BB161</f>
        <v>4</v>
      </c>
      <c r="BC160" s="29">
        <v>0</v>
      </c>
      <c r="BD160" s="29">
        <v>0</v>
      </c>
      <c r="BE160" s="29">
        <v>0</v>
      </c>
      <c r="BF160" s="29">
        <v>0</v>
      </c>
      <c r="BG160" s="29">
        <v>0</v>
      </c>
      <c r="BH160" s="29">
        <v>0</v>
      </c>
      <c r="BI160" s="29">
        <v>0</v>
      </c>
      <c r="BJ160" s="29">
        <v>0</v>
      </c>
      <c r="BK160" s="29">
        <f>BK161</f>
        <v>10.105</v>
      </c>
      <c r="BL160" s="29">
        <v>0</v>
      </c>
      <c r="BM160" s="29">
        <v>0</v>
      </c>
      <c r="BN160" s="29">
        <v>0</v>
      </c>
      <c r="BO160" s="29">
        <v>0</v>
      </c>
      <c r="BP160" s="29">
        <f>BP161</f>
        <v>5</v>
      </c>
      <c r="BQ160" s="29">
        <v>0</v>
      </c>
      <c r="BR160" s="29">
        <v>0</v>
      </c>
      <c r="BS160" s="29">
        <v>0</v>
      </c>
      <c r="BT160" s="29">
        <v>0</v>
      </c>
      <c r="BU160" s="29">
        <v>0</v>
      </c>
      <c r="BV160" s="29">
        <v>0</v>
      </c>
      <c r="BW160" s="29">
        <v>0</v>
      </c>
      <c r="BX160" s="29">
        <v>0</v>
      </c>
      <c r="BY160" s="29">
        <f>BY161</f>
        <v>44.991000000000007</v>
      </c>
      <c r="BZ160" s="29">
        <v>0</v>
      </c>
      <c r="CA160" s="29">
        <v>0</v>
      </c>
      <c r="CB160" s="29">
        <v>0</v>
      </c>
      <c r="CC160" s="29">
        <v>0</v>
      </c>
      <c r="CD160" s="29">
        <v>0</v>
      </c>
      <c r="CE160" s="29">
        <v>0</v>
      </c>
      <c r="CF160" s="29">
        <v>0</v>
      </c>
      <c r="CG160" s="29">
        <v>0</v>
      </c>
      <c r="CH160" s="29">
        <v>0</v>
      </c>
      <c r="CI160" s="29">
        <v>0</v>
      </c>
      <c r="CJ160" s="29">
        <v>0</v>
      </c>
      <c r="CK160" s="29">
        <v>0</v>
      </c>
      <c r="CL160" s="83" t="s">
        <v>1</v>
      </c>
    </row>
    <row r="161" spans="1:90" s="28" customFormat="1" ht="31.5">
      <c r="A161" s="32" t="s">
        <v>5</v>
      </c>
      <c r="B161" s="84" t="s">
        <v>4</v>
      </c>
      <c r="C161" s="30" t="s">
        <v>1</v>
      </c>
      <c r="D161" s="29">
        <f>D162+D163+D164+D165+D166+D167+D168+D169+D170+D171+D172+D173+D174</f>
        <v>44.991000000000007</v>
      </c>
      <c r="E161" s="29">
        <v>0</v>
      </c>
      <c r="F161" s="29">
        <v>0</v>
      </c>
      <c r="G161" s="29">
        <f>G162+G163+G164+G165</f>
        <v>10.674000000000001</v>
      </c>
      <c r="H161" s="29">
        <v>0</v>
      </c>
      <c r="I161" s="29">
        <v>0</v>
      </c>
      <c r="J161" s="29">
        <v>0</v>
      </c>
      <c r="K161" s="29">
        <v>0</v>
      </c>
      <c r="L161" s="29">
        <f>L162+L163+L164+L165</f>
        <v>4</v>
      </c>
      <c r="M161" s="29">
        <v>0</v>
      </c>
      <c r="N161" s="29">
        <v>0</v>
      </c>
      <c r="O161" s="29">
        <v>0</v>
      </c>
      <c r="P161" s="29">
        <v>0</v>
      </c>
      <c r="Q161" s="29">
        <v>0</v>
      </c>
      <c r="R161" s="29">
        <v>0</v>
      </c>
      <c r="S161" s="29">
        <v>0</v>
      </c>
      <c r="T161" s="29">
        <v>0</v>
      </c>
      <c r="U161" s="29">
        <f>U162+U163+U164+U165+U166</f>
        <v>7.915</v>
      </c>
      <c r="V161" s="29">
        <v>0</v>
      </c>
      <c r="W161" s="29">
        <v>0</v>
      </c>
      <c r="X161" s="29">
        <v>0</v>
      </c>
      <c r="Y161" s="29">
        <v>0</v>
      </c>
      <c r="Z161" s="29">
        <f>Z166</f>
        <v>1</v>
      </c>
      <c r="AA161" s="29">
        <v>0</v>
      </c>
      <c r="AB161" s="29">
        <v>0</v>
      </c>
      <c r="AC161" s="29">
        <v>0</v>
      </c>
      <c r="AD161" s="29">
        <v>0</v>
      </c>
      <c r="AE161" s="29">
        <v>0</v>
      </c>
      <c r="AF161" s="29">
        <v>0</v>
      </c>
      <c r="AG161" s="29">
        <v>0</v>
      </c>
      <c r="AH161" s="29">
        <v>0</v>
      </c>
      <c r="AI161" s="29">
        <f>AI162+AI163+AI164+AI165+AI166+AI167</f>
        <v>5.306</v>
      </c>
      <c r="AJ161" s="29">
        <v>0</v>
      </c>
      <c r="AK161" s="29">
        <v>0</v>
      </c>
      <c r="AL161" s="29">
        <v>0</v>
      </c>
      <c r="AM161" s="29">
        <v>0</v>
      </c>
      <c r="AN161" s="29">
        <f>AN162+AN167</f>
        <v>2</v>
      </c>
      <c r="AO161" s="29">
        <v>0</v>
      </c>
      <c r="AP161" s="29">
        <v>0</v>
      </c>
      <c r="AQ161" s="29">
        <v>0</v>
      </c>
      <c r="AR161" s="29">
        <v>0</v>
      </c>
      <c r="AS161" s="29">
        <v>0</v>
      </c>
      <c r="AT161" s="29">
        <v>0</v>
      </c>
      <c r="AU161" s="29">
        <v>0</v>
      </c>
      <c r="AV161" s="20">
        <v>0</v>
      </c>
      <c r="AW161" s="29">
        <f>AW162+AW163+AW164+AW165+AW166+AW167+AW168+AW169+AW170</f>
        <v>10.991</v>
      </c>
      <c r="AX161" s="29">
        <v>0</v>
      </c>
      <c r="AY161" s="29">
        <v>0</v>
      </c>
      <c r="AZ161" s="29">
        <v>0</v>
      </c>
      <c r="BA161" s="29">
        <v>0</v>
      </c>
      <c r="BB161" s="29">
        <f>BB162+BB168+BB169+BB170</f>
        <v>4</v>
      </c>
      <c r="BC161" s="29">
        <v>0</v>
      </c>
      <c r="BD161" s="29">
        <v>0</v>
      </c>
      <c r="BE161" s="29">
        <v>0</v>
      </c>
      <c r="BF161" s="29">
        <v>0</v>
      </c>
      <c r="BG161" s="29">
        <v>0</v>
      </c>
      <c r="BH161" s="29">
        <v>0</v>
      </c>
      <c r="BI161" s="29">
        <v>0</v>
      </c>
      <c r="BJ161" s="29">
        <v>0</v>
      </c>
      <c r="BK161" s="29">
        <f>BK162+BK163+BK164+BK165+BK166+BK167+BK168+BK169+BK170+BK171+BK172+BK173+BK174</f>
        <v>10.105</v>
      </c>
      <c r="BL161" s="29">
        <v>0</v>
      </c>
      <c r="BM161" s="29">
        <v>0</v>
      </c>
      <c r="BN161" s="29">
        <v>0</v>
      </c>
      <c r="BO161" s="29">
        <v>0</v>
      </c>
      <c r="BP161" s="29">
        <f>BP162+BP171+BP172+BP173+BP174</f>
        <v>5</v>
      </c>
      <c r="BQ161" s="29">
        <v>0</v>
      </c>
      <c r="BR161" s="29">
        <v>0</v>
      </c>
      <c r="BS161" s="29">
        <v>0</v>
      </c>
      <c r="BT161" s="29">
        <v>0</v>
      </c>
      <c r="BU161" s="29">
        <v>0</v>
      </c>
      <c r="BV161" s="29">
        <v>0</v>
      </c>
      <c r="BW161" s="29">
        <v>0</v>
      </c>
      <c r="BX161" s="29">
        <v>0</v>
      </c>
      <c r="BY161" s="29">
        <f>BY162+BY163+BY164+BY165+BY166+BY167+BY168+BY169+BY170+BY171+BY172+BY173+BY174</f>
        <v>44.991000000000007</v>
      </c>
      <c r="BZ161" s="29">
        <v>0</v>
      </c>
      <c r="CA161" s="29">
        <v>0</v>
      </c>
      <c r="CB161" s="29">
        <v>0</v>
      </c>
      <c r="CC161" s="29">
        <v>0</v>
      </c>
      <c r="CD161" s="29">
        <f>CD162+CD163+CD164+CD165+CD166+CD167+CD168+CD169+CD170+CD171+CD172+CD173+CD174</f>
        <v>16</v>
      </c>
      <c r="CE161" s="29">
        <v>0</v>
      </c>
      <c r="CF161" s="29">
        <v>0</v>
      </c>
      <c r="CG161" s="29">
        <v>0</v>
      </c>
      <c r="CH161" s="29">
        <v>0</v>
      </c>
      <c r="CI161" s="29">
        <v>0</v>
      </c>
      <c r="CJ161" s="29">
        <v>0</v>
      </c>
      <c r="CK161" s="29">
        <v>0</v>
      </c>
      <c r="CL161" s="83" t="s">
        <v>1</v>
      </c>
    </row>
    <row r="162" spans="1:90" s="2" customFormat="1" ht="38.25" customHeight="1">
      <c r="A162" s="35" t="s">
        <v>5</v>
      </c>
      <c r="B162" s="34" t="s">
        <v>314</v>
      </c>
      <c r="C162" s="26" t="s">
        <v>283</v>
      </c>
      <c r="D162" s="20">
        <v>2.782</v>
      </c>
      <c r="E162" s="20"/>
      <c r="F162" s="20"/>
      <c r="G162" s="20">
        <v>0.71899999999999997</v>
      </c>
      <c r="H162" s="20">
        <v>0</v>
      </c>
      <c r="I162" s="20">
        <v>0</v>
      </c>
      <c r="J162" s="20">
        <v>0</v>
      </c>
      <c r="K162" s="20">
        <v>0</v>
      </c>
      <c r="L162" s="20">
        <v>1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0.60299999999999998</v>
      </c>
      <c r="AJ162" s="20">
        <v>0</v>
      </c>
      <c r="AK162" s="20">
        <v>0</v>
      </c>
      <c r="AL162" s="20">
        <v>0</v>
      </c>
      <c r="AM162" s="20">
        <v>0</v>
      </c>
      <c r="AN162" s="20">
        <v>1</v>
      </c>
      <c r="AO162" s="20">
        <v>0</v>
      </c>
      <c r="AP162" s="20">
        <v>0</v>
      </c>
      <c r="AQ162" s="20">
        <v>0</v>
      </c>
      <c r="AR162" s="20">
        <v>0</v>
      </c>
      <c r="AS162" s="20">
        <v>0</v>
      </c>
      <c r="AT162" s="20">
        <v>0</v>
      </c>
      <c r="AU162" s="20">
        <v>0</v>
      </c>
      <c r="AV162" s="20">
        <v>0</v>
      </c>
      <c r="AW162" s="20">
        <v>0.69699999999999995</v>
      </c>
      <c r="AX162" s="20">
        <v>0</v>
      </c>
      <c r="AY162" s="20">
        <v>0</v>
      </c>
      <c r="AZ162" s="20">
        <v>0</v>
      </c>
      <c r="BA162" s="20">
        <v>0</v>
      </c>
      <c r="BB162" s="20">
        <v>1</v>
      </c>
      <c r="BC162" s="20">
        <v>0</v>
      </c>
      <c r="BD162" s="20">
        <v>0</v>
      </c>
      <c r="BE162" s="20">
        <v>0</v>
      </c>
      <c r="BF162" s="20">
        <v>0</v>
      </c>
      <c r="BG162" s="20">
        <v>0</v>
      </c>
      <c r="BH162" s="20">
        <v>0</v>
      </c>
      <c r="BI162" s="20">
        <v>0</v>
      </c>
      <c r="BJ162" s="20">
        <v>0</v>
      </c>
      <c r="BK162" s="20">
        <v>0.76300000000000001</v>
      </c>
      <c r="BL162" s="20">
        <v>0</v>
      </c>
      <c r="BM162" s="20">
        <v>0</v>
      </c>
      <c r="BN162" s="20">
        <v>0</v>
      </c>
      <c r="BO162" s="20">
        <v>0</v>
      </c>
      <c r="BP162" s="20">
        <v>1</v>
      </c>
      <c r="BQ162" s="20">
        <v>0</v>
      </c>
      <c r="BR162" s="20">
        <v>0</v>
      </c>
      <c r="BS162" s="20">
        <v>0</v>
      </c>
      <c r="BT162" s="20">
        <v>0</v>
      </c>
      <c r="BU162" s="20">
        <v>0</v>
      </c>
      <c r="BV162" s="20">
        <v>0</v>
      </c>
      <c r="BW162" s="20">
        <v>0</v>
      </c>
      <c r="BX162" s="20">
        <v>0</v>
      </c>
      <c r="BY162" s="20">
        <f>BK162+AW162+AI162+G162</f>
        <v>2.7819999999999996</v>
      </c>
      <c r="BZ162" s="20">
        <v>0</v>
      </c>
      <c r="CA162" s="20">
        <v>0</v>
      </c>
      <c r="CB162" s="20">
        <v>0</v>
      </c>
      <c r="CC162" s="20">
        <v>0</v>
      </c>
      <c r="CD162" s="20">
        <v>4</v>
      </c>
      <c r="CE162" s="20">
        <v>0</v>
      </c>
      <c r="CF162" s="20">
        <v>0</v>
      </c>
      <c r="CG162" s="20">
        <v>0</v>
      </c>
      <c r="CH162" s="20">
        <v>0</v>
      </c>
      <c r="CI162" s="20">
        <v>0</v>
      </c>
      <c r="CJ162" s="20">
        <v>0</v>
      </c>
      <c r="CK162" s="20">
        <v>0</v>
      </c>
      <c r="CL162" s="15" t="s">
        <v>1</v>
      </c>
    </row>
    <row r="163" spans="1:90" ht="63">
      <c r="A163" s="35" t="s">
        <v>5</v>
      </c>
      <c r="B163" s="25" t="s">
        <v>284</v>
      </c>
      <c r="C163" s="26" t="s">
        <v>285</v>
      </c>
      <c r="D163" s="20">
        <v>7.3220000000000001</v>
      </c>
      <c r="E163" s="20">
        <v>0</v>
      </c>
      <c r="F163" s="20">
        <v>0</v>
      </c>
      <c r="G163" s="20">
        <f>D163</f>
        <v>7.3220000000000001</v>
      </c>
      <c r="H163" s="20">
        <v>0</v>
      </c>
      <c r="I163" s="20">
        <v>0</v>
      </c>
      <c r="J163" s="20">
        <v>0</v>
      </c>
      <c r="K163" s="20">
        <v>0</v>
      </c>
      <c r="L163" s="20">
        <v>1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0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  <c r="AT163" s="20">
        <v>0</v>
      </c>
      <c r="AU163" s="20">
        <v>0</v>
      </c>
      <c r="AV163" s="20">
        <v>0</v>
      </c>
      <c r="AW163" s="20">
        <v>0</v>
      </c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20">
        <v>0</v>
      </c>
      <c r="BE163" s="20">
        <v>0</v>
      </c>
      <c r="BF163" s="20">
        <v>0</v>
      </c>
      <c r="BG163" s="20">
        <v>0</v>
      </c>
      <c r="BH163" s="20">
        <v>0</v>
      </c>
      <c r="BI163" s="20">
        <v>0</v>
      </c>
      <c r="BJ163" s="20">
        <v>0</v>
      </c>
      <c r="BK163" s="20">
        <v>0</v>
      </c>
      <c r="BL163" s="20">
        <v>0</v>
      </c>
      <c r="BM163" s="20">
        <v>0</v>
      </c>
      <c r="BN163" s="20">
        <v>0</v>
      </c>
      <c r="BO163" s="20">
        <v>0</v>
      </c>
      <c r="BP163" s="20">
        <v>0</v>
      </c>
      <c r="BQ163" s="20">
        <v>0</v>
      </c>
      <c r="BR163" s="20">
        <v>0</v>
      </c>
      <c r="BS163" s="20">
        <v>0</v>
      </c>
      <c r="BT163" s="20">
        <v>0</v>
      </c>
      <c r="BU163" s="20">
        <v>0</v>
      </c>
      <c r="BV163" s="20">
        <v>0</v>
      </c>
      <c r="BW163" s="20">
        <v>0</v>
      </c>
      <c r="BX163" s="20">
        <v>0</v>
      </c>
      <c r="BY163" s="20">
        <f>G163</f>
        <v>7.3220000000000001</v>
      </c>
      <c r="BZ163" s="20">
        <v>0</v>
      </c>
      <c r="CA163" s="20">
        <v>0</v>
      </c>
      <c r="CB163" s="20">
        <v>0</v>
      </c>
      <c r="CC163" s="20">
        <v>0</v>
      </c>
      <c r="CD163" s="20">
        <v>1</v>
      </c>
      <c r="CE163" s="20">
        <v>0</v>
      </c>
      <c r="CF163" s="20">
        <v>0</v>
      </c>
      <c r="CG163" s="20">
        <v>0</v>
      </c>
      <c r="CH163" s="20">
        <v>0</v>
      </c>
      <c r="CI163" s="20">
        <v>0</v>
      </c>
      <c r="CJ163" s="20">
        <v>0</v>
      </c>
      <c r="CK163" s="20">
        <v>0</v>
      </c>
      <c r="CL163" s="15" t="s">
        <v>1</v>
      </c>
    </row>
    <row r="164" spans="1:90" ht="63">
      <c r="A164" s="35" t="s">
        <v>5</v>
      </c>
      <c r="B164" s="25" t="s">
        <v>286</v>
      </c>
      <c r="C164" s="26" t="s">
        <v>287</v>
      </c>
      <c r="D164" s="20">
        <v>1.9350000000000001</v>
      </c>
      <c r="E164" s="20">
        <v>0</v>
      </c>
      <c r="F164" s="20">
        <v>0</v>
      </c>
      <c r="G164" s="20">
        <f>D164</f>
        <v>1.9350000000000001</v>
      </c>
      <c r="H164" s="20">
        <v>0</v>
      </c>
      <c r="I164" s="20">
        <v>0</v>
      </c>
      <c r="J164" s="20">
        <v>0</v>
      </c>
      <c r="K164" s="20">
        <v>0</v>
      </c>
      <c r="L164" s="20">
        <v>1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  <c r="AT164" s="20">
        <v>0</v>
      </c>
      <c r="AU164" s="20">
        <v>0</v>
      </c>
      <c r="AV164" s="20">
        <v>0</v>
      </c>
      <c r="AW164" s="20">
        <v>0</v>
      </c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20">
        <v>0</v>
      </c>
      <c r="BE164" s="20">
        <v>0</v>
      </c>
      <c r="BF164" s="20">
        <v>0</v>
      </c>
      <c r="BG164" s="20">
        <v>0</v>
      </c>
      <c r="BH164" s="20">
        <v>0</v>
      </c>
      <c r="BI164" s="20">
        <v>0</v>
      </c>
      <c r="BJ164" s="20">
        <v>0</v>
      </c>
      <c r="BK164" s="20">
        <v>0</v>
      </c>
      <c r="BL164" s="20">
        <v>0</v>
      </c>
      <c r="BM164" s="20">
        <v>0</v>
      </c>
      <c r="BN164" s="20">
        <v>0</v>
      </c>
      <c r="BO164" s="20">
        <v>0</v>
      </c>
      <c r="BP164" s="20">
        <v>0</v>
      </c>
      <c r="BQ164" s="20">
        <v>0</v>
      </c>
      <c r="BR164" s="20">
        <v>0</v>
      </c>
      <c r="BS164" s="20">
        <v>0</v>
      </c>
      <c r="BT164" s="20">
        <v>0</v>
      </c>
      <c r="BU164" s="20">
        <v>0</v>
      </c>
      <c r="BV164" s="20">
        <v>0</v>
      </c>
      <c r="BW164" s="20">
        <v>0</v>
      </c>
      <c r="BX164" s="20">
        <v>0</v>
      </c>
      <c r="BY164" s="20">
        <f t="shared" ref="BY164:BY165" si="74">G164</f>
        <v>1.9350000000000001</v>
      </c>
      <c r="BZ164" s="20">
        <v>0</v>
      </c>
      <c r="CA164" s="20">
        <v>0</v>
      </c>
      <c r="CB164" s="20">
        <v>0</v>
      </c>
      <c r="CC164" s="20">
        <v>0</v>
      </c>
      <c r="CD164" s="20">
        <v>1</v>
      </c>
      <c r="CE164" s="20">
        <v>0</v>
      </c>
      <c r="CF164" s="20">
        <v>0</v>
      </c>
      <c r="CG164" s="20">
        <v>0</v>
      </c>
      <c r="CH164" s="20">
        <v>0</v>
      </c>
      <c r="CI164" s="20">
        <v>0</v>
      </c>
      <c r="CJ164" s="20">
        <v>0</v>
      </c>
      <c r="CK164" s="20">
        <v>0</v>
      </c>
      <c r="CL164" s="15" t="s">
        <v>1</v>
      </c>
    </row>
    <row r="165" spans="1:90" ht="31.5">
      <c r="A165" s="35" t="s">
        <v>5</v>
      </c>
      <c r="B165" s="25" t="s">
        <v>288</v>
      </c>
      <c r="C165" s="26" t="s">
        <v>289</v>
      </c>
      <c r="D165" s="20">
        <v>0.69799999999999995</v>
      </c>
      <c r="E165" s="20">
        <v>0</v>
      </c>
      <c r="F165" s="20">
        <v>0</v>
      </c>
      <c r="G165" s="20">
        <f>D165</f>
        <v>0.69799999999999995</v>
      </c>
      <c r="H165" s="20">
        <v>0</v>
      </c>
      <c r="I165" s="20">
        <v>0</v>
      </c>
      <c r="J165" s="20">
        <v>0</v>
      </c>
      <c r="K165" s="20">
        <v>0</v>
      </c>
      <c r="L165" s="20">
        <v>1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  <c r="AT165" s="20">
        <v>0</v>
      </c>
      <c r="AU165" s="20">
        <v>0</v>
      </c>
      <c r="AV165" s="20">
        <v>0</v>
      </c>
      <c r="AW165" s="20">
        <v>0</v>
      </c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20">
        <v>0</v>
      </c>
      <c r="BE165" s="20">
        <v>0</v>
      </c>
      <c r="BF165" s="20">
        <v>0</v>
      </c>
      <c r="BG165" s="20">
        <v>0</v>
      </c>
      <c r="BH165" s="20">
        <v>0</v>
      </c>
      <c r="BI165" s="20">
        <v>0</v>
      </c>
      <c r="BJ165" s="20">
        <v>0</v>
      </c>
      <c r="BK165" s="20">
        <v>0</v>
      </c>
      <c r="BL165" s="20">
        <v>0</v>
      </c>
      <c r="BM165" s="20">
        <v>0</v>
      </c>
      <c r="BN165" s="20">
        <v>0</v>
      </c>
      <c r="BO165" s="20">
        <v>0</v>
      </c>
      <c r="BP165" s="20">
        <v>0</v>
      </c>
      <c r="BQ165" s="20">
        <v>0</v>
      </c>
      <c r="BR165" s="20">
        <v>0</v>
      </c>
      <c r="BS165" s="20">
        <v>0</v>
      </c>
      <c r="BT165" s="20">
        <v>0</v>
      </c>
      <c r="BU165" s="20">
        <v>0</v>
      </c>
      <c r="BV165" s="20">
        <v>0</v>
      </c>
      <c r="BW165" s="20">
        <v>0</v>
      </c>
      <c r="BX165" s="20">
        <v>0</v>
      </c>
      <c r="BY165" s="20">
        <f t="shared" si="74"/>
        <v>0.69799999999999995</v>
      </c>
      <c r="BZ165" s="20">
        <v>0</v>
      </c>
      <c r="CA165" s="20">
        <v>0</v>
      </c>
      <c r="CB165" s="20">
        <v>0</v>
      </c>
      <c r="CC165" s="20">
        <v>0</v>
      </c>
      <c r="CD165" s="20">
        <v>1</v>
      </c>
      <c r="CE165" s="20">
        <v>0</v>
      </c>
      <c r="CF165" s="20">
        <v>0</v>
      </c>
      <c r="CG165" s="20">
        <v>0</v>
      </c>
      <c r="CH165" s="20">
        <v>0</v>
      </c>
      <c r="CI165" s="20">
        <v>0</v>
      </c>
      <c r="CJ165" s="20">
        <v>0</v>
      </c>
      <c r="CK165" s="20">
        <v>0</v>
      </c>
      <c r="CL165" s="15" t="s">
        <v>1</v>
      </c>
    </row>
    <row r="166" spans="1:90" ht="31.5">
      <c r="A166" s="35" t="s">
        <v>5</v>
      </c>
      <c r="B166" s="25" t="s">
        <v>290</v>
      </c>
      <c r="C166" s="26" t="s">
        <v>291</v>
      </c>
      <c r="D166" s="20">
        <v>7.915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f>D166</f>
        <v>7.915</v>
      </c>
      <c r="V166" s="20"/>
      <c r="W166" s="20"/>
      <c r="X166" s="20"/>
      <c r="Y166" s="20"/>
      <c r="Z166" s="20">
        <v>1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  <c r="AT166" s="20">
        <v>0</v>
      </c>
      <c r="AU166" s="20">
        <v>0</v>
      </c>
      <c r="AV166" s="20">
        <v>0</v>
      </c>
      <c r="AW166" s="20">
        <v>0</v>
      </c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20">
        <v>0</v>
      </c>
      <c r="BE166" s="20">
        <v>0</v>
      </c>
      <c r="BF166" s="20">
        <v>0</v>
      </c>
      <c r="BG166" s="20">
        <v>0</v>
      </c>
      <c r="BH166" s="20">
        <v>0</v>
      </c>
      <c r="BI166" s="20">
        <v>0</v>
      </c>
      <c r="BJ166" s="20">
        <v>0</v>
      </c>
      <c r="BK166" s="20">
        <v>0</v>
      </c>
      <c r="BL166" s="20">
        <v>0</v>
      </c>
      <c r="BM166" s="20">
        <v>0</v>
      </c>
      <c r="BN166" s="20">
        <v>0</v>
      </c>
      <c r="BO166" s="20">
        <v>0</v>
      </c>
      <c r="BP166" s="20">
        <v>0</v>
      </c>
      <c r="BQ166" s="20">
        <v>0</v>
      </c>
      <c r="BR166" s="20">
        <v>0</v>
      </c>
      <c r="BS166" s="20">
        <v>0</v>
      </c>
      <c r="BT166" s="20">
        <v>0</v>
      </c>
      <c r="BU166" s="20">
        <v>0</v>
      </c>
      <c r="BV166" s="20">
        <v>0</v>
      </c>
      <c r="BW166" s="20">
        <v>0</v>
      </c>
      <c r="BX166" s="20">
        <v>0</v>
      </c>
      <c r="BY166" s="20">
        <f>U166</f>
        <v>7.915</v>
      </c>
      <c r="BZ166" s="20">
        <v>0</v>
      </c>
      <c r="CA166" s="20">
        <v>0</v>
      </c>
      <c r="CB166" s="20">
        <v>0</v>
      </c>
      <c r="CC166" s="20">
        <v>0</v>
      </c>
      <c r="CD166" s="20">
        <v>1</v>
      </c>
      <c r="CE166" s="20">
        <v>0</v>
      </c>
      <c r="CF166" s="20">
        <v>0</v>
      </c>
      <c r="CG166" s="20">
        <v>0</v>
      </c>
      <c r="CH166" s="20">
        <v>0</v>
      </c>
      <c r="CI166" s="20">
        <v>0</v>
      </c>
      <c r="CJ166" s="20">
        <v>0</v>
      </c>
      <c r="CK166" s="20">
        <v>0</v>
      </c>
      <c r="CL166" s="15" t="s">
        <v>1</v>
      </c>
    </row>
    <row r="167" spans="1:90" ht="63">
      <c r="A167" s="35" t="s">
        <v>5</v>
      </c>
      <c r="B167" s="25" t="s">
        <v>292</v>
      </c>
      <c r="C167" s="26" t="s">
        <v>293</v>
      </c>
      <c r="D167" s="20">
        <v>4.7030000000000003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f>D167</f>
        <v>4.7030000000000003</v>
      </c>
      <c r="AJ167" s="20">
        <v>0</v>
      </c>
      <c r="AK167" s="20">
        <v>0</v>
      </c>
      <c r="AL167" s="20">
        <v>0</v>
      </c>
      <c r="AM167" s="20">
        <v>0</v>
      </c>
      <c r="AN167" s="20">
        <v>1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  <c r="AT167" s="20">
        <v>0</v>
      </c>
      <c r="AU167" s="20">
        <v>0</v>
      </c>
      <c r="AV167" s="20">
        <v>0</v>
      </c>
      <c r="AW167" s="20">
        <v>0</v>
      </c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20">
        <v>0</v>
      </c>
      <c r="BE167" s="20">
        <v>0</v>
      </c>
      <c r="BF167" s="20">
        <v>0</v>
      </c>
      <c r="BG167" s="20">
        <v>0</v>
      </c>
      <c r="BH167" s="20">
        <v>0</v>
      </c>
      <c r="BI167" s="20">
        <v>0</v>
      </c>
      <c r="BJ167" s="20">
        <v>0</v>
      </c>
      <c r="BK167" s="20">
        <v>0</v>
      </c>
      <c r="BL167" s="20">
        <v>0</v>
      </c>
      <c r="BM167" s="20">
        <v>0</v>
      </c>
      <c r="BN167" s="20">
        <v>0</v>
      </c>
      <c r="BO167" s="20">
        <v>0</v>
      </c>
      <c r="BP167" s="20">
        <v>0</v>
      </c>
      <c r="BQ167" s="20">
        <v>0</v>
      </c>
      <c r="BR167" s="20">
        <v>0</v>
      </c>
      <c r="BS167" s="20">
        <v>0</v>
      </c>
      <c r="BT167" s="20">
        <v>0</v>
      </c>
      <c r="BU167" s="20">
        <v>0</v>
      </c>
      <c r="BV167" s="20">
        <v>0</v>
      </c>
      <c r="BW167" s="20">
        <v>0</v>
      </c>
      <c r="BX167" s="20">
        <v>0</v>
      </c>
      <c r="BY167" s="20">
        <f>AI167</f>
        <v>4.7030000000000003</v>
      </c>
      <c r="BZ167" s="20">
        <v>0</v>
      </c>
      <c r="CA167" s="20">
        <v>0</v>
      </c>
      <c r="CB167" s="20">
        <v>0</v>
      </c>
      <c r="CC167" s="20">
        <v>0</v>
      </c>
      <c r="CD167" s="20">
        <v>1</v>
      </c>
      <c r="CE167" s="20">
        <v>0</v>
      </c>
      <c r="CF167" s="20">
        <v>0</v>
      </c>
      <c r="CG167" s="20">
        <v>0</v>
      </c>
      <c r="CH167" s="20">
        <v>0</v>
      </c>
      <c r="CI167" s="20">
        <v>0</v>
      </c>
      <c r="CJ167" s="20">
        <v>0</v>
      </c>
      <c r="CK167" s="20">
        <v>0</v>
      </c>
      <c r="CL167" s="15" t="s">
        <v>1</v>
      </c>
    </row>
    <row r="168" spans="1:90" ht="47.25">
      <c r="A168" s="35" t="s">
        <v>5</v>
      </c>
      <c r="B168" s="25" t="s">
        <v>294</v>
      </c>
      <c r="C168" s="26" t="s">
        <v>295</v>
      </c>
      <c r="D168" s="20">
        <v>7.54</v>
      </c>
      <c r="E168" s="20"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20">
        <v>0</v>
      </c>
      <c r="AN168" s="20">
        <v>0</v>
      </c>
      <c r="AO168" s="20">
        <v>0</v>
      </c>
      <c r="AP168" s="20">
        <v>0</v>
      </c>
      <c r="AQ168" s="20">
        <v>0</v>
      </c>
      <c r="AR168" s="20">
        <v>0</v>
      </c>
      <c r="AS168" s="20">
        <v>0</v>
      </c>
      <c r="AT168" s="20">
        <v>0</v>
      </c>
      <c r="AU168" s="20">
        <v>0</v>
      </c>
      <c r="AV168" s="20">
        <v>0</v>
      </c>
      <c r="AW168" s="20">
        <f>D168</f>
        <v>7.54</v>
      </c>
      <c r="AX168" s="20">
        <v>0</v>
      </c>
      <c r="AY168" s="20">
        <v>0</v>
      </c>
      <c r="AZ168" s="20">
        <v>0</v>
      </c>
      <c r="BA168" s="20">
        <v>0</v>
      </c>
      <c r="BB168" s="20">
        <v>1</v>
      </c>
      <c r="BC168" s="20">
        <v>0</v>
      </c>
      <c r="BD168" s="20">
        <v>0</v>
      </c>
      <c r="BE168" s="20">
        <v>0</v>
      </c>
      <c r="BF168" s="20">
        <v>0</v>
      </c>
      <c r="BG168" s="20">
        <v>0</v>
      </c>
      <c r="BH168" s="20">
        <v>0</v>
      </c>
      <c r="BI168" s="20">
        <v>0</v>
      </c>
      <c r="BJ168" s="20">
        <v>0</v>
      </c>
      <c r="BK168" s="20">
        <v>0</v>
      </c>
      <c r="BL168" s="20">
        <v>0</v>
      </c>
      <c r="BM168" s="20">
        <v>0</v>
      </c>
      <c r="BN168" s="20">
        <v>0</v>
      </c>
      <c r="BO168" s="20">
        <v>0</v>
      </c>
      <c r="BP168" s="20">
        <v>0</v>
      </c>
      <c r="BQ168" s="20">
        <v>0</v>
      </c>
      <c r="BR168" s="20">
        <v>0</v>
      </c>
      <c r="BS168" s="20">
        <v>0</v>
      </c>
      <c r="BT168" s="20">
        <v>0</v>
      </c>
      <c r="BU168" s="20">
        <v>0</v>
      </c>
      <c r="BV168" s="20">
        <v>0</v>
      </c>
      <c r="BW168" s="20">
        <v>0</v>
      </c>
      <c r="BX168" s="20">
        <v>0</v>
      </c>
      <c r="BY168" s="20">
        <f>AW168</f>
        <v>7.54</v>
      </c>
      <c r="BZ168" s="20">
        <v>0</v>
      </c>
      <c r="CA168" s="20">
        <v>0</v>
      </c>
      <c r="CB168" s="20">
        <v>0</v>
      </c>
      <c r="CC168" s="20">
        <v>0</v>
      </c>
      <c r="CD168" s="20">
        <v>1</v>
      </c>
      <c r="CE168" s="20">
        <v>0</v>
      </c>
      <c r="CF168" s="20">
        <v>0</v>
      </c>
      <c r="CG168" s="20">
        <v>0</v>
      </c>
      <c r="CH168" s="20">
        <v>0</v>
      </c>
      <c r="CI168" s="20">
        <v>0</v>
      </c>
      <c r="CJ168" s="20">
        <v>0</v>
      </c>
      <c r="CK168" s="20">
        <v>0</v>
      </c>
      <c r="CL168" s="15" t="s">
        <v>1</v>
      </c>
    </row>
    <row r="169" spans="1:90" ht="47.25">
      <c r="A169" s="35" t="s">
        <v>5</v>
      </c>
      <c r="B169" s="25" t="s">
        <v>296</v>
      </c>
      <c r="C169" s="26" t="s">
        <v>297</v>
      </c>
      <c r="D169" s="20">
        <v>1.9390000000000001</v>
      </c>
      <c r="E169" s="20">
        <v>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  <c r="AT169" s="20">
        <v>0</v>
      </c>
      <c r="AU169" s="20">
        <v>0</v>
      </c>
      <c r="AV169" s="20">
        <v>0</v>
      </c>
      <c r="AW169" s="20">
        <f>D169</f>
        <v>1.9390000000000001</v>
      </c>
      <c r="AX169" s="20">
        <v>0</v>
      </c>
      <c r="AY169" s="20">
        <v>0</v>
      </c>
      <c r="AZ169" s="20">
        <v>0</v>
      </c>
      <c r="BA169" s="20">
        <v>0</v>
      </c>
      <c r="BB169" s="20">
        <v>1</v>
      </c>
      <c r="BC169" s="20">
        <v>0</v>
      </c>
      <c r="BD169" s="20">
        <v>0</v>
      </c>
      <c r="BE169" s="20">
        <v>0</v>
      </c>
      <c r="BF169" s="20">
        <v>0</v>
      </c>
      <c r="BG169" s="20">
        <v>0</v>
      </c>
      <c r="BH169" s="20">
        <v>0</v>
      </c>
      <c r="BI169" s="20">
        <v>0</v>
      </c>
      <c r="BJ169" s="20">
        <v>0</v>
      </c>
      <c r="BK169" s="20">
        <v>0</v>
      </c>
      <c r="BL169" s="20">
        <v>0</v>
      </c>
      <c r="BM169" s="20">
        <v>0</v>
      </c>
      <c r="BN169" s="20">
        <v>0</v>
      </c>
      <c r="BO169" s="20">
        <v>0</v>
      </c>
      <c r="BP169" s="20">
        <v>0</v>
      </c>
      <c r="BQ169" s="20">
        <v>0</v>
      </c>
      <c r="BR169" s="20">
        <v>0</v>
      </c>
      <c r="BS169" s="20">
        <v>0</v>
      </c>
      <c r="BT169" s="20">
        <v>0</v>
      </c>
      <c r="BU169" s="20">
        <v>0</v>
      </c>
      <c r="BV169" s="20">
        <v>0</v>
      </c>
      <c r="BW169" s="20">
        <v>0</v>
      </c>
      <c r="BX169" s="20">
        <v>0</v>
      </c>
      <c r="BY169" s="20">
        <f>AW169</f>
        <v>1.9390000000000001</v>
      </c>
      <c r="BZ169" s="20">
        <v>0</v>
      </c>
      <c r="CA169" s="20">
        <v>0</v>
      </c>
      <c r="CB169" s="20">
        <v>0</v>
      </c>
      <c r="CC169" s="20">
        <v>0</v>
      </c>
      <c r="CD169" s="20">
        <v>1</v>
      </c>
      <c r="CE169" s="20">
        <v>0</v>
      </c>
      <c r="CF169" s="20">
        <v>0</v>
      </c>
      <c r="CG169" s="20">
        <v>0</v>
      </c>
      <c r="CH169" s="20">
        <v>0</v>
      </c>
      <c r="CI169" s="20">
        <v>0</v>
      </c>
      <c r="CJ169" s="20">
        <v>0</v>
      </c>
      <c r="CK169" s="20">
        <v>0</v>
      </c>
      <c r="CL169" s="15" t="s">
        <v>1</v>
      </c>
    </row>
    <row r="170" spans="1:90" ht="47.25">
      <c r="A170" s="35" t="s">
        <v>5</v>
      </c>
      <c r="B170" s="25" t="s">
        <v>298</v>
      </c>
      <c r="C170" s="26" t="s">
        <v>299</v>
      </c>
      <c r="D170" s="20">
        <v>0.81499999999999995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  <c r="AT170" s="20">
        <v>0</v>
      </c>
      <c r="AU170" s="20">
        <v>0</v>
      </c>
      <c r="AV170" s="20">
        <v>0</v>
      </c>
      <c r="AW170" s="20">
        <f>D170</f>
        <v>0.81499999999999995</v>
      </c>
      <c r="AX170" s="20">
        <v>0</v>
      </c>
      <c r="AY170" s="20">
        <v>0</v>
      </c>
      <c r="AZ170" s="20">
        <v>0</v>
      </c>
      <c r="BA170" s="20">
        <v>0</v>
      </c>
      <c r="BB170" s="20">
        <v>1</v>
      </c>
      <c r="BC170" s="20">
        <v>0</v>
      </c>
      <c r="BD170" s="20">
        <v>0</v>
      </c>
      <c r="BE170" s="20">
        <v>0</v>
      </c>
      <c r="BF170" s="20">
        <v>0</v>
      </c>
      <c r="BG170" s="20">
        <v>0</v>
      </c>
      <c r="BH170" s="20">
        <v>0</v>
      </c>
      <c r="BI170" s="20">
        <v>0</v>
      </c>
      <c r="BJ170" s="20">
        <v>0</v>
      </c>
      <c r="BK170" s="20">
        <v>0</v>
      </c>
      <c r="BL170" s="20">
        <v>0</v>
      </c>
      <c r="BM170" s="20">
        <v>0</v>
      </c>
      <c r="BN170" s="20">
        <v>0</v>
      </c>
      <c r="BO170" s="20">
        <v>0</v>
      </c>
      <c r="BP170" s="20">
        <v>0</v>
      </c>
      <c r="BQ170" s="20">
        <v>0</v>
      </c>
      <c r="BR170" s="20">
        <v>0</v>
      </c>
      <c r="BS170" s="20">
        <v>0</v>
      </c>
      <c r="BT170" s="20">
        <v>0</v>
      </c>
      <c r="BU170" s="20">
        <v>0</v>
      </c>
      <c r="BV170" s="20">
        <v>0</v>
      </c>
      <c r="BW170" s="20">
        <v>0</v>
      </c>
      <c r="BX170" s="20">
        <v>0</v>
      </c>
      <c r="BY170" s="20">
        <f>AW170</f>
        <v>0.81499999999999995</v>
      </c>
      <c r="BZ170" s="20">
        <v>0</v>
      </c>
      <c r="CA170" s="20">
        <v>0</v>
      </c>
      <c r="CB170" s="20">
        <v>0</v>
      </c>
      <c r="CC170" s="20">
        <v>0</v>
      </c>
      <c r="CD170" s="20">
        <v>1</v>
      </c>
      <c r="CE170" s="20">
        <v>0</v>
      </c>
      <c r="CF170" s="20">
        <v>0</v>
      </c>
      <c r="CG170" s="20">
        <v>0</v>
      </c>
      <c r="CH170" s="20">
        <v>0</v>
      </c>
      <c r="CI170" s="20">
        <v>0</v>
      </c>
      <c r="CJ170" s="20">
        <v>0</v>
      </c>
      <c r="CK170" s="20">
        <v>0</v>
      </c>
      <c r="CL170" s="15" t="s">
        <v>1</v>
      </c>
    </row>
    <row r="171" spans="1:90" ht="31.5">
      <c r="A171" s="35" t="s">
        <v>5</v>
      </c>
      <c r="B171" s="25" t="s">
        <v>288</v>
      </c>
      <c r="C171" s="26" t="s">
        <v>300</v>
      </c>
      <c r="D171" s="20">
        <v>0.71799999999999997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  <c r="AT171" s="20">
        <v>0</v>
      </c>
      <c r="AU171" s="20">
        <v>0</v>
      </c>
      <c r="AV171" s="20">
        <v>0</v>
      </c>
      <c r="AW171" s="20">
        <v>0</v>
      </c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20">
        <v>0</v>
      </c>
      <c r="BE171" s="20">
        <v>0</v>
      </c>
      <c r="BF171" s="20">
        <v>0</v>
      </c>
      <c r="BG171" s="20">
        <v>0</v>
      </c>
      <c r="BH171" s="20">
        <v>0</v>
      </c>
      <c r="BI171" s="20">
        <v>0</v>
      </c>
      <c r="BJ171" s="20">
        <v>0</v>
      </c>
      <c r="BK171" s="20">
        <f>D171</f>
        <v>0.71799999999999997</v>
      </c>
      <c r="BL171" s="20">
        <v>0</v>
      </c>
      <c r="BM171" s="20">
        <v>0</v>
      </c>
      <c r="BN171" s="20">
        <v>0</v>
      </c>
      <c r="BO171" s="20">
        <v>0</v>
      </c>
      <c r="BP171" s="20">
        <v>1</v>
      </c>
      <c r="BQ171" s="20">
        <v>0</v>
      </c>
      <c r="BR171" s="20">
        <v>0</v>
      </c>
      <c r="BS171" s="20">
        <v>0</v>
      </c>
      <c r="BT171" s="20">
        <v>0</v>
      </c>
      <c r="BU171" s="20">
        <v>0</v>
      </c>
      <c r="BV171" s="20">
        <v>0</v>
      </c>
      <c r="BW171" s="20">
        <v>0</v>
      </c>
      <c r="BX171" s="20">
        <v>0</v>
      </c>
      <c r="BY171" s="20">
        <f>BK171</f>
        <v>0.71799999999999997</v>
      </c>
      <c r="BZ171" s="20">
        <v>0</v>
      </c>
      <c r="CA171" s="20">
        <v>0</v>
      </c>
      <c r="CB171" s="20">
        <v>0</v>
      </c>
      <c r="CC171" s="20">
        <v>0</v>
      </c>
      <c r="CD171" s="20">
        <v>1</v>
      </c>
      <c r="CE171" s="20">
        <v>0</v>
      </c>
      <c r="CF171" s="20">
        <v>0</v>
      </c>
      <c r="CG171" s="20">
        <v>0</v>
      </c>
      <c r="CH171" s="20">
        <v>0</v>
      </c>
      <c r="CI171" s="20">
        <v>0</v>
      </c>
      <c r="CJ171" s="20">
        <v>0</v>
      </c>
      <c r="CK171" s="20">
        <v>0</v>
      </c>
      <c r="CL171" s="15" t="s">
        <v>1</v>
      </c>
    </row>
    <row r="172" spans="1:90" ht="47.25">
      <c r="A172" s="35" t="s">
        <v>5</v>
      </c>
      <c r="B172" s="25" t="s">
        <v>301</v>
      </c>
      <c r="C172" s="26" t="s">
        <v>300</v>
      </c>
      <c r="D172" s="20">
        <v>1.0980000000000001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0">
        <v>0</v>
      </c>
      <c r="AN172" s="20">
        <v>0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  <c r="AT172" s="20">
        <v>0</v>
      </c>
      <c r="AU172" s="20">
        <v>0</v>
      </c>
      <c r="AV172" s="20">
        <v>0</v>
      </c>
      <c r="AW172" s="20">
        <v>0</v>
      </c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20">
        <v>0</v>
      </c>
      <c r="BE172" s="20">
        <v>0</v>
      </c>
      <c r="BF172" s="20">
        <v>0</v>
      </c>
      <c r="BG172" s="20">
        <v>0</v>
      </c>
      <c r="BH172" s="20">
        <v>0</v>
      </c>
      <c r="BI172" s="20">
        <v>0</v>
      </c>
      <c r="BJ172" s="20">
        <v>0</v>
      </c>
      <c r="BK172" s="20">
        <f t="shared" ref="BK172:BK174" si="75">D172</f>
        <v>1.0980000000000001</v>
      </c>
      <c r="BL172" s="20">
        <v>0</v>
      </c>
      <c r="BM172" s="20">
        <v>0</v>
      </c>
      <c r="BN172" s="20">
        <v>0</v>
      </c>
      <c r="BO172" s="20">
        <v>0</v>
      </c>
      <c r="BP172" s="20">
        <v>1</v>
      </c>
      <c r="BQ172" s="20">
        <v>0</v>
      </c>
      <c r="BR172" s="20">
        <v>0</v>
      </c>
      <c r="BS172" s="20">
        <v>0</v>
      </c>
      <c r="BT172" s="20">
        <v>0</v>
      </c>
      <c r="BU172" s="20">
        <v>0</v>
      </c>
      <c r="BV172" s="20">
        <v>0</v>
      </c>
      <c r="BW172" s="20">
        <v>0</v>
      </c>
      <c r="BX172" s="20">
        <v>0</v>
      </c>
      <c r="BY172" s="20">
        <f t="shared" ref="BY172:BY174" si="76">BK172</f>
        <v>1.0980000000000001</v>
      </c>
      <c r="BZ172" s="20">
        <v>0</v>
      </c>
      <c r="CA172" s="20">
        <v>0</v>
      </c>
      <c r="CB172" s="20">
        <v>0</v>
      </c>
      <c r="CC172" s="20">
        <v>0</v>
      </c>
      <c r="CD172" s="20">
        <v>1</v>
      </c>
      <c r="CE172" s="20">
        <v>0</v>
      </c>
      <c r="CF172" s="20">
        <v>0</v>
      </c>
      <c r="CG172" s="20">
        <v>0</v>
      </c>
      <c r="CH172" s="20">
        <v>0</v>
      </c>
      <c r="CI172" s="20">
        <v>0</v>
      </c>
      <c r="CJ172" s="20">
        <v>0</v>
      </c>
      <c r="CK172" s="20">
        <v>0</v>
      </c>
      <c r="CL172" s="15" t="s">
        <v>1</v>
      </c>
    </row>
    <row r="173" spans="1:90" ht="47.25">
      <c r="A173" s="35" t="s">
        <v>5</v>
      </c>
      <c r="B173" s="25" t="s">
        <v>302</v>
      </c>
      <c r="C173" s="26" t="s">
        <v>303</v>
      </c>
      <c r="D173" s="20">
        <v>0.85899999999999999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  <c r="AT173" s="20">
        <v>0</v>
      </c>
      <c r="AU173" s="20">
        <v>0</v>
      </c>
      <c r="AV173" s="20">
        <v>0</v>
      </c>
      <c r="AW173" s="20">
        <v>0</v>
      </c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20">
        <v>0</v>
      </c>
      <c r="BE173" s="20">
        <v>0</v>
      </c>
      <c r="BF173" s="20">
        <v>0</v>
      </c>
      <c r="BG173" s="20">
        <v>0</v>
      </c>
      <c r="BH173" s="20">
        <v>0</v>
      </c>
      <c r="BI173" s="20">
        <v>0</v>
      </c>
      <c r="BJ173" s="20">
        <v>0</v>
      </c>
      <c r="BK173" s="20">
        <f t="shared" si="75"/>
        <v>0.85899999999999999</v>
      </c>
      <c r="BL173" s="20">
        <v>0</v>
      </c>
      <c r="BM173" s="20">
        <v>0</v>
      </c>
      <c r="BN173" s="20">
        <v>0</v>
      </c>
      <c r="BO173" s="20">
        <v>0</v>
      </c>
      <c r="BP173" s="20">
        <v>1</v>
      </c>
      <c r="BQ173" s="20">
        <v>0</v>
      </c>
      <c r="BR173" s="20">
        <v>0</v>
      </c>
      <c r="BS173" s="20">
        <v>0</v>
      </c>
      <c r="BT173" s="20">
        <v>0</v>
      </c>
      <c r="BU173" s="20">
        <v>0</v>
      </c>
      <c r="BV173" s="20">
        <v>0</v>
      </c>
      <c r="BW173" s="20">
        <v>0</v>
      </c>
      <c r="BX173" s="20">
        <v>0</v>
      </c>
      <c r="BY173" s="20">
        <f t="shared" si="76"/>
        <v>0.85899999999999999</v>
      </c>
      <c r="BZ173" s="20">
        <v>0</v>
      </c>
      <c r="CA173" s="20">
        <v>0</v>
      </c>
      <c r="CB173" s="20">
        <v>0</v>
      </c>
      <c r="CC173" s="20">
        <v>0</v>
      </c>
      <c r="CD173" s="20">
        <v>1</v>
      </c>
      <c r="CE173" s="20">
        <v>0</v>
      </c>
      <c r="CF173" s="20">
        <v>0</v>
      </c>
      <c r="CG173" s="20">
        <v>0</v>
      </c>
      <c r="CH173" s="20">
        <v>0</v>
      </c>
      <c r="CI173" s="20">
        <v>0</v>
      </c>
      <c r="CJ173" s="20">
        <v>0</v>
      </c>
      <c r="CK173" s="20">
        <v>0</v>
      </c>
      <c r="CL173" s="15" t="s">
        <v>1</v>
      </c>
    </row>
    <row r="174" spans="1:90" ht="31.5">
      <c r="A174" s="35" t="s">
        <v>5</v>
      </c>
      <c r="B174" s="81" t="s">
        <v>304</v>
      </c>
      <c r="C174" s="26" t="s">
        <v>305</v>
      </c>
      <c r="D174" s="20">
        <v>6.6669999999999998</v>
      </c>
      <c r="E174" s="20">
        <v>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  <c r="AT174" s="20">
        <v>0</v>
      </c>
      <c r="AU174" s="20">
        <v>0</v>
      </c>
      <c r="AV174" s="20">
        <v>0</v>
      </c>
      <c r="AW174" s="20">
        <v>0</v>
      </c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20">
        <v>0</v>
      </c>
      <c r="BE174" s="20">
        <v>0</v>
      </c>
      <c r="BF174" s="20">
        <v>0</v>
      </c>
      <c r="BG174" s="20">
        <v>0</v>
      </c>
      <c r="BH174" s="20">
        <v>0</v>
      </c>
      <c r="BI174" s="20">
        <v>0</v>
      </c>
      <c r="BJ174" s="20">
        <v>0</v>
      </c>
      <c r="BK174" s="20">
        <f t="shared" si="75"/>
        <v>6.6669999999999998</v>
      </c>
      <c r="BL174" s="20">
        <v>0</v>
      </c>
      <c r="BM174" s="20">
        <v>0</v>
      </c>
      <c r="BN174" s="20">
        <v>0</v>
      </c>
      <c r="BO174" s="20">
        <v>0</v>
      </c>
      <c r="BP174" s="20">
        <v>1</v>
      </c>
      <c r="BQ174" s="20">
        <v>0</v>
      </c>
      <c r="BR174" s="20">
        <v>0</v>
      </c>
      <c r="BS174" s="20">
        <v>0</v>
      </c>
      <c r="BT174" s="20">
        <v>0</v>
      </c>
      <c r="BU174" s="20">
        <v>0</v>
      </c>
      <c r="BV174" s="20">
        <v>0</v>
      </c>
      <c r="BW174" s="20">
        <v>0</v>
      </c>
      <c r="BX174" s="20">
        <v>0</v>
      </c>
      <c r="BY174" s="20">
        <f t="shared" si="76"/>
        <v>6.6669999999999998</v>
      </c>
      <c r="BZ174" s="20">
        <v>0</v>
      </c>
      <c r="CA174" s="20">
        <v>0</v>
      </c>
      <c r="CB174" s="20">
        <v>0</v>
      </c>
      <c r="CC174" s="20">
        <v>0</v>
      </c>
      <c r="CD174" s="20">
        <v>1</v>
      </c>
      <c r="CE174" s="20">
        <v>0</v>
      </c>
      <c r="CF174" s="20">
        <v>0</v>
      </c>
      <c r="CG174" s="20">
        <v>0</v>
      </c>
      <c r="CH174" s="20">
        <v>0</v>
      </c>
      <c r="CI174" s="20">
        <v>0</v>
      </c>
      <c r="CJ174" s="20">
        <v>0</v>
      </c>
      <c r="CK174" s="20">
        <v>0</v>
      </c>
      <c r="CL174" s="15" t="s">
        <v>1</v>
      </c>
    </row>
    <row r="175" spans="1:90" ht="31.5">
      <c r="A175" s="23" t="s">
        <v>3</v>
      </c>
      <c r="B175" s="24" t="s">
        <v>2</v>
      </c>
      <c r="C175" s="19" t="s">
        <v>1</v>
      </c>
      <c r="D175" s="20">
        <v>0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  <c r="AT175" s="20">
        <v>0</v>
      </c>
      <c r="AU175" s="20">
        <v>0</v>
      </c>
      <c r="AV175" s="20">
        <v>0</v>
      </c>
      <c r="AW175" s="20">
        <v>0</v>
      </c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20">
        <v>0</v>
      </c>
      <c r="BE175" s="20">
        <v>0</v>
      </c>
      <c r="BF175" s="20">
        <v>0</v>
      </c>
      <c r="BG175" s="20">
        <v>0</v>
      </c>
      <c r="BH175" s="20">
        <v>0</v>
      </c>
      <c r="BI175" s="20">
        <v>0</v>
      </c>
      <c r="BJ175" s="20">
        <v>0</v>
      </c>
      <c r="BK175" s="20">
        <v>0</v>
      </c>
      <c r="BL175" s="20">
        <v>0</v>
      </c>
      <c r="BM175" s="20">
        <v>0</v>
      </c>
      <c r="BN175" s="20">
        <v>0</v>
      </c>
      <c r="BO175" s="20">
        <v>0</v>
      </c>
      <c r="BP175" s="20">
        <v>0</v>
      </c>
      <c r="BQ175" s="20">
        <v>0</v>
      </c>
      <c r="BR175" s="20">
        <v>0</v>
      </c>
      <c r="BS175" s="20">
        <v>0</v>
      </c>
      <c r="BT175" s="20">
        <v>0</v>
      </c>
      <c r="BU175" s="20">
        <v>0</v>
      </c>
      <c r="BV175" s="20">
        <v>0</v>
      </c>
      <c r="BW175" s="20">
        <v>0</v>
      </c>
      <c r="BX175" s="20">
        <v>0</v>
      </c>
      <c r="BY175" s="20">
        <v>0</v>
      </c>
      <c r="BZ175" s="20">
        <v>0</v>
      </c>
      <c r="CA175" s="20">
        <v>0</v>
      </c>
      <c r="CB175" s="20">
        <v>0</v>
      </c>
      <c r="CC175" s="20">
        <v>0</v>
      </c>
      <c r="CD175" s="20">
        <v>0</v>
      </c>
      <c r="CE175" s="20">
        <v>0</v>
      </c>
      <c r="CF175" s="20">
        <v>0</v>
      </c>
      <c r="CG175" s="20">
        <v>0</v>
      </c>
      <c r="CH175" s="20">
        <v>0</v>
      </c>
      <c r="CI175" s="20">
        <v>0</v>
      </c>
      <c r="CJ175" s="20">
        <v>0</v>
      </c>
      <c r="CK175" s="20">
        <v>0</v>
      </c>
      <c r="CL175" s="15" t="s">
        <v>1</v>
      </c>
    </row>
    <row r="176" spans="1:90" ht="18.75">
      <c r="A176" s="23" t="s">
        <v>0</v>
      </c>
      <c r="B176" s="22" t="s">
        <v>0</v>
      </c>
      <c r="C176" s="19"/>
      <c r="D176" s="20"/>
      <c r="E176" s="17"/>
      <c r="F176" s="21"/>
      <c r="G176" s="20"/>
      <c r="H176" s="19"/>
      <c r="I176" s="19"/>
      <c r="J176" s="19"/>
      <c r="K176" s="19"/>
      <c r="L176" s="19"/>
      <c r="M176" s="21"/>
      <c r="N176" s="20"/>
      <c r="O176" s="19"/>
      <c r="P176" s="19"/>
      <c r="Q176" s="19"/>
      <c r="R176" s="19"/>
      <c r="S176" s="19"/>
      <c r="T176" s="19"/>
      <c r="U176" s="19"/>
      <c r="V176" s="19"/>
      <c r="W176" s="19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7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8"/>
      <c r="BV176" s="16"/>
      <c r="BW176" s="16"/>
      <c r="BX176" s="16"/>
      <c r="BY176" s="17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5"/>
    </row>
    <row r="177" spans="4:104">
      <c r="D177" s="1"/>
      <c r="E177" s="1"/>
      <c r="F177" s="14"/>
      <c r="G177" s="6"/>
      <c r="H177" s="6"/>
      <c r="I177" s="6"/>
      <c r="J177" s="6"/>
      <c r="K177" s="6"/>
      <c r="L177" s="6"/>
      <c r="M177" s="14"/>
      <c r="N177" s="13"/>
      <c r="O177" s="6"/>
      <c r="P177" s="6"/>
      <c r="Q177" s="6"/>
      <c r="R177" s="6"/>
      <c r="S177" s="6"/>
      <c r="T177" s="6"/>
      <c r="U177" s="6"/>
      <c r="V177" s="6"/>
      <c r="W177" s="6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12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11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</row>
    <row r="178" spans="4:104">
      <c r="D178" s="1"/>
      <c r="E178" s="1"/>
      <c r="N178" s="7"/>
      <c r="AI178" s="9"/>
      <c r="BU178" s="8"/>
      <c r="CL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</row>
    <row r="179" spans="4:104">
      <c r="D179" s="1"/>
      <c r="E179" s="1"/>
      <c r="N179" s="7"/>
      <c r="AI179" s="9"/>
      <c r="BU179" s="8"/>
      <c r="CL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</row>
    <row r="180" spans="4:104">
      <c r="D180" s="1"/>
      <c r="E180" s="1"/>
      <c r="I180" s="10"/>
      <c r="N180" s="7"/>
      <c r="P180" s="10"/>
      <c r="AI180" s="9"/>
      <c r="AK180" s="8"/>
      <c r="AO180" s="9"/>
      <c r="BU180" s="8"/>
      <c r="CL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</row>
    <row r="181" spans="4:104">
      <c r="D181" s="1"/>
      <c r="E181" s="1"/>
      <c r="N181" s="7"/>
      <c r="AI181" s="9"/>
      <c r="BU181" s="8"/>
      <c r="CL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</row>
    <row r="182" spans="4:104">
      <c r="D182" s="1"/>
      <c r="E182" s="1"/>
      <c r="N182" s="7"/>
      <c r="CL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</row>
  </sheetData>
  <mergeCells count="49">
    <mergeCell ref="AI17:AN17"/>
    <mergeCell ref="AW17:BB17"/>
    <mergeCell ref="BD17:BI17"/>
    <mergeCell ref="D17:D18"/>
    <mergeCell ref="E17:E18"/>
    <mergeCell ref="A5:AG5"/>
    <mergeCell ref="A6:AG6"/>
    <mergeCell ref="A7:AG7"/>
    <mergeCell ref="A8:AG8"/>
    <mergeCell ref="A9:AG9"/>
    <mergeCell ref="D14:E16"/>
    <mergeCell ref="G17:L17"/>
    <mergeCell ref="N17:S17"/>
    <mergeCell ref="AH16:AN16"/>
    <mergeCell ref="F14:S15"/>
    <mergeCell ref="M16:S16"/>
    <mergeCell ref="F16:L16"/>
    <mergeCell ref="CL14:CL18"/>
    <mergeCell ref="T16:Z16"/>
    <mergeCell ref="AA16:AG16"/>
    <mergeCell ref="T15:AG15"/>
    <mergeCell ref="AO16:AU16"/>
    <mergeCell ref="BX15:CK15"/>
    <mergeCell ref="BJ15:BW15"/>
    <mergeCell ref="BJ16:BP16"/>
    <mergeCell ref="AH15:AU15"/>
    <mergeCell ref="AH14:CK14"/>
    <mergeCell ref="BY17:CD17"/>
    <mergeCell ref="CF17:CK17"/>
    <mergeCell ref="AP17:AU17"/>
    <mergeCell ref="U17:Z17"/>
    <mergeCell ref="AV16:BB16"/>
    <mergeCell ref="AB17:AG17"/>
    <mergeCell ref="CE16:CK16"/>
    <mergeCell ref="BC16:BI16"/>
    <mergeCell ref="A4:AG4"/>
    <mergeCell ref="A10:AG10"/>
    <mergeCell ref="A11:AG11"/>
    <mergeCell ref="A12:AG12"/>
    <mergeCell ref="T14:AG14"/>
    <mergeCell ref="A13:CJ13"/>
    <mergeCell ref="A14:A18"/>
    <mergeCell ref="B14:B18"/>
    <mergeCell ref="C14:C18"/>
    <mergeCell ref="BX16:CD16"/>
    <mergeCell ref="BR17:BW17"/>
    <mergeCell ref="BK17:BP17"/>
    <mergeCell ref="AV15:BI15"/>
    <mergeCell ref="BQ16:BW16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33" max="19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2DR6GhPw7wVtTfSSxZVGe6eWz20dIp5fOI0tkRdZuxw=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ZZH9Xj0hCmechOPNPR/osC0dg1ThiaI/H2xI1EPYcUEQ5gjdJznP1LNqQk8tgHMQn1ZOf1oj
    qT0YXi9xMtXQXw==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8zWkrs86OhW5qa+dj1KAAFHSQcE=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RFhBBS8R3rzjEyKDK5LiatQfnb4=</DigestValue>
      </Reference>
      <Reference URI="/xl/styles.xml?ContentType=application/vnd.openxmlformats-officedocument.spreadsheetml.styles+xml">
        <DigestMethod Algorithm="http://www.w3.org/2000/09/xmldsig#sha1"/>
        <DigestValue>TVhPvgXBBCHRMtZaYylADmz4U08=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a/aKe99ioHYpi+YrX3LBdF+y2lo=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mXYgH5Rark/TXwbe+bDQtPLoCwnuU3WoUTCg4NampCo=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v5m9ibi56cwNCSPDhJrsfO07eWiiUjLyQxz3oYPas/wF+t1BjV8chDPVakCbU7jNkwGy3HxR
    GGFlLdxC9d8JMA==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3fhU4VCTc2Pv9sdN64LSyAARcfk=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k5jAsHhSW1dtCK7oAtjR4ykv5/4=</DigestValue>
      </Reference>
      <Reference URI="/xl/styles.xml?ContentType=application/vnd.openxmlformats-officedocument.spreadsheetml.styles+xml">
        <DigestMethod Algorithm="http://www.w3.org/2000/09/xmldsig#sha1"/>
        <DigestValue>JG7557dVbdBA0owhv3u3LZFUUEE=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ek2M9W/rN1SzY3qLgLsyfNp0BbE=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2017-08-07T02:37:11Z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z3cWTjZhkXs94Vu8+/a/g8OBzBvExBhCbmOr1vfOgoY=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eUSIvdWBdO46ydhiwYCIg3pQbZ8vgUaBdo9kOnP+z5TT8EPaUuOV7RH8QvdZ5p3reZr4qapj
    GlqPVfEwKPARWA==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ijNT/WlwxA6Oa0LJ11/Zr06HIL0=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bZN6+HzrxnL1lOwz+yZhFrsVI+s=</DigestValue>
      </Reference>
      <Reference URI="/xl/styles.xml?ContentType=application/vnd.openxmlformats-officedocument.spreadsheetml.styles+xml">
        <DigestMethod Algorithm="http://www.w3.org/2000/09/xmldsig#sha1"/>
        <DigestValue>H5qn5GwMsARGtjJJPcakiY2rrpA=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/tolzOpxDAZo1WaILSgDOzU0tMY=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2017-08-14T05:25:07Z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xlTOEljBwsNqlpWukGCHZmOzEOqiilwbNt4njPD/ix8=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AxGv+AU9gWZwLWOFkuPhO6YK62WiSRz8qPHJfzkb0Zcvx0TkvPQNKDq11pSFgnPDYp4b8y7E
    3bMCPrGT4tUU+w==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kgk+OgC8ysbRGlT4XUeRUov0ApA=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9kUr+cY3qAUxDSD8w+Y1SP3zJ44=</DigestValue>
      </Reference>
      <Reference URI="/xl/styles.xml?ContentType=application/vnd.openxmlformats-officedocument.spreadsheetml.styles+xml">
        <DigestMethod Algorithm="http://www.w3.org/2000/09/xmldsig#sha1"/>
        <DigestValue>H5qn5GwMsARGtjJJPcakiY2rrpA=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rKJb8y4Um3HAbM41C/KRUV8g1wk=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R1wce+vH6NtOgZVVGUz4v0G7yg4=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2017-09-04T03:43:32Z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DО228_1112205000841_04_0_22_0</vt:lpstr>
      <vt:lpstr>DО228_1112205000841_04_0_22_0!Область_печати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2017-04-19T06:43:55Z</dcterms:created>
  <dcterms:modified xsi:type="dcterms:W3CDTF">2019-04-02T07:49:13Z</dcterms:modified>
  <cp:contentStatus/>
</cp:coreProperties>
</file>