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8" sheetId="1" r:id="rId1"/>
  </sheets>
  <definedNames>
    <definedName name="_xlnm._FilterDatabase" localSheetId="0" hidden="1">'форма 8'!#REF!</definedName>
    <definedName name="_xlnm.Print_Area" localSheetId="0">'форма 8'!$A$1:$AM$16</definedName>
  </definedNames>
  <calcPr calcId="124519"/>
</workbook>
</file>

<file path=xl/calcChain.xml><?xml version="1.0" encoding="utf-8"?>
<calcChain xmlns="http://schemas.openxmlformats.org/spreadsheetml/2006/main">
  <c r="H16" i="1"/>
  <c r="I16"/>
  <c r="F18"/>
  <c r="F16" s="1"/>
  <c r="H18"/>
  <c r="I18"/>
  <c r="E18"/>
  <c r="E16" s="1"/>
  <c r="G110"/>
  <c r="G109" s="1"/>
  <c r="G18" s="1"/>
  <c r="G16" s="1"/>
  <c r="AJ16" l="1"/>
  <c r="AK16"/>
  <c r="AL16"/>
  <c r="AE16"/>
  <c r="AF16"/>
  <c r="AG16"/>
  <c r="Z16"/>
  <c r="AA16"/>
  <c r="AB16"/>
  <c r="U16"/>
  <c r="V16"/>
  <c r="W16"/>
  <c r="T19"/>
  <c r="P16"/>
  <c r="Q16"/>
  <c r="R16"/>
  <c r="O18"/>
  <c r="O16" s="1"/>
  <c r="K16"/>
  <c r="L16"/>
  <c r="M16"/>
  <c r="AM186"/>
  <c r="AM185"/>
  <c r="AM184"/>
  <c r="AM183"/>
  <c r="AM182"/>
  <c r="AM181"/>
  <c r="AM180"/>
  <c r="AM179"/>
  <c r="AM178"/>
  <c r="AM176"/>
  <c r="AM175"/>
  <c r="AM174"/>
  <c r="AH172"/>
  <c r="AH22" s="1"/>
  <c r="AH16" s="1"/>
  <c r="AC172"/>
  <c r="AC22" s="1"/>
  <c r="AC16" s="1"/>
  <c r="X172"/>
  <c r="X22" s="1"/>
  <c r="X16" s="1"/>
  <c r="S172"/>
  <c r="S22" s="1"/>
  <c r="S16" s="1"/>
  <c r="N172"/>
  <c r="AD75"/>
  <c r="AD18" s="1"/>
  <c r="AD16" s="1"/>
  <c r="AI103"/>
  <c r="Y75"/>
  <c r="Y74" s="1"/>
  <c r="Y73" s="1"/>
  <c r="Y72" s="1"/>
  <c r="Y18" s="1"/>
  <c r="Y16" s="1"/>
  <c r="T75"/>
  <c r="T74" s="1"/>
  <c r="T73" s="1"/>
  <c r="T72" s="1"/>
  <c r="T18" s="1"/>
  <c r="T16" s="1"/>
  <c r="J75"/>
  <c r="J74" s="1"/>
  <c r="J73" s="1"/>
  <c r="J72" s="1"/>
  <c r="J18" s="1"/>
  <c r="J16" s="1"/>
  <c r="AI102"/>
  <c r="AI104"/>
  <c r="AI105"/>
  <c r="AI106"/>
  <c r="AI99"/>
  <c r="AI100"/>
  <c r="AI101"/>
  <c r="AI96"/>
  <c r="AI97"/>
  <c r="AI98"/>
  <c r="AI95"/>
  <c r="AI91"/>
  <c r="AI92"/>
  <c r="AI93"/>
  <c r="AI94"/>
  <c r="AI86"/>
  <c r="AI87"/>
  <c r="AI88"/>
  <c r="AI89"/>
  <c r="AI90"/>
  <c r="AI85"/>
  <c r="AI84"/>
  <c r="AI75" l="1"/>
  <c r="AI74" s="1"/>
  <c r="AI73" s="1"/>
  <c r="AI18" s="1"/>
  <c r="AI16" s="1"/>
  <c r="AM172"/>
  <c r="AM22" s="1"/>
  <c r="AM16" s="1"/>
  <c r="N22"/>
  <c r="N16" s="1"/>
  <c r="AI72" l="1"/>
</calcChain>
</file>

<file path=xl/sharedStrings.xml><?xml version="1.0" encoding="utf-8"?>
<sst xmlns="http://schemas.openxmlformats.org/spreadsheetml/2006/main" count="762" uniqueCount="284">
  <si>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</si>
  <si>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</si>
  <si>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</si>
  <si>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</si>
  <si>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</si>
  <si>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</si>
  <si>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</si>
  <si>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</si>
  <si>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</si>
  <si>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</si>
  <si>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</si>
  <si>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</si>
  <si>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</si>
  <si>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</si>
  <si>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</si>
  <si>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</si>
  <si>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</si>
  <si>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</si>
  <si>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</si>
  <si>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</si>
  <si>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</si>
  <si>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</si>
  <si>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</si>
  <si>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</si>
  <si>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</si>
  <si>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</si>
  <si>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</si>
  <si>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</si>
  <si>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</si>
  <si>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</si>
  <si>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</si>
  <si>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</si>
  <si>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</si>
  <si>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</si>
  <si>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</si>
  <si>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</si>
  <si>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</si>
  <si>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</si>
  <si>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</si>
  <si>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</si>
  <si>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5..3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</si>
  <si>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</si>
  <si>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</si>
  <si>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</si>
  <si>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</si>
  <si>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</si>
  <si>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</si>
  <si>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</si>
  <si>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</si>
  <si>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</si>
  <si>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</si>
  <si>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</si>
  <si>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</si>
  <si>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</si>
  <si>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</si>
  <si>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</si>
  <si>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</si>
  <si>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</si>
  <si>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</si>
  <si>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</si>
  <si>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</si>
  <si>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</si>
  <si>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</si>
  <si>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</si>
  <si>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</si>
  <si>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</si>
  <si>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</si>
  <si>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</si>
  <si>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</si>
  <si>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</si>
  <si>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</si>
  <si>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</si>
  <si>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</si>
  <si>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</si>
  <si>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</si>
  <si>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</si>
  <si>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</si>
  <si>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</si>
  <si>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</si>
  <si>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</si>
  <si>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</si>
  <si>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</si>
  <si>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</si>
  <si>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</si>
  <si>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</si>
  <si>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</si>
  <si>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</si>
  <si>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</si>
  <si>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</si>
  <si>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</si>
  <si>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</si>
  <si>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</si>
  <si>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7.1.5</t>
  </si>
  <si>
    <t>7.1.4</t>
  </si>
  <si>
    <t>7.1.3</t>
  </si>
  <si>
    <t>7.1.2</t>
  </si>
  <si>
    <t>7.1.1</t>
  </si>
  <si>
    <t>6.3.5</t>
  </si>
  <si>
    <t>6.3.4</t>
  </si>
  <si>
    <t>6.3.3</t>
  </si>
  <si>
    <t>6.3.2</t>
  </si>
  <si>
    <t>6.3.1</t>
  </si>
  <si>
    <t>6.2.5</t>
  </si>
  <si>
    <t>6.2.4</t>
  </si>
  <si>
    <t>6.2.3</t>
  </si>
  <si>
    <t>6.2.2</t>
  </si>
  <si>
    <t>6.2.1</t>
  </si>
  <si>
    <t>6.1.5</t>
  </si>
  <si>
    <t>6.1.4</t>
  </si>
  <si>
    <t>6.1.3</t>
  </si>
  <si>
    <t>6.1.2</t>
  </si>
  <si>
    <t>6.1.1</t>
  </si>
  <si>
    <t>5.1.5</t>
  </si>
  <si>
    <t>5.1.4</t>
  </si>
  <si>
    <t>5.1.3</t>
  </si>
  <si>
    <t>5.1.2</t>
  </si>
  <si>
    <t>5.1.1</t>
  </si>
  <si>
    <t>МВт</t>
  </si>
  <si>
    <t>км ЛЭП</t>
  </si>
  <si>
    <t>Мвар</t>
  </si>
  <si>
    <t>МВ×А</t>
  </si>
  <si>
    <t xml:space="preserve">План </t>
  </si>
  <si>
    <t>Итого за период реализации инвестиционной программы</t>
  </si>
  <si>
    <t>Вывод объектов инвестиционной деятельности (мощностей) из эксплуатации</t>
  </si>
  <si>
    <t>Наименование объекта, выводимого из эксплуатации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</si>
  <si>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</si>
  <si>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</si>
  <si>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</si>
  <si>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</si>
  <si>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</si>
  <si>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</si>
  <si>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от «__» _____ 2016 г. №___</t>
  </si>
  <si>
    <t>к приказу Минэнерго России</t>
  </si>
  <si>
    <t>Приложение  № 8</t>
  </si>
  <si>
    <t>Год раскрытия информации:  2019год</t>
  </si>
  <si>
    <t>Вывод объектов инвестиционной деятельности (мощностей) из эксплуатации в год 2020</t>
  </si>
  <si>
    <t>Год 2021</t>
  </si>
  <si>
    <t>Год 2022</t>
  </si>
  <si>
    <t>6.4.1</t>
  </si>
  <si>
    <t>6.4.2</t>
  </si>
  <si>
    <t>6.4.3</t>
  </si>
  <si>
    <t>6.4.4</t>
  </si>
  <si>
    <t>6.4.5</t>
  </si>
  <si>
    <t>Год 2023</t>
  </si>
  <si>
    <t>Год 2024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</si>
  <si>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</si>
  <si>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</si>
  <si>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</si>
  <si>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</si>
  <si>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</si>
  <si>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</si>
  <si>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</si>
  <si>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</si>
  <si>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</si>
  <si>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</si>
  <si>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</si>
  <si>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</si>
  <si>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</si>
  <si>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</si>
  <si>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</si>
  <si>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</si>
  <si>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</si>
  <si>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</si>
  <si>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</si>
  <si>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</si>
  <si>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</si>
  <si>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</si>
  <si>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</si>
  <si>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</si>
  <si>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</si>
  <si>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</si>
  <si>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</si>
  <si>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</si>
  <si>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L_ZSK_37_Э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</si>
  <si>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</si>
  <si>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</si>
  <si>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КТП 70-5-44</t>
  </si>
  <si>
    <t>КТП 70-5-39</t>
  </si>
  <si>
    <t>КТП 58-5-6</t>
  </si>
  <si>
    <t>КТП 59-1-17</t>
  </si>
  <si>
    <t>КТП 59-1-7</t>
  </si>
  <si>
    <t>КТП 74-4-1</t>
  </si>
  <si>
    <t>КТП 70-16-46</t>
  </si>
  <si>
    <t>КТП 70-5-38</t>
  </si>
  <si>
    <t>КТП 71-6-25</t>
  </si>
  <si>
    <t>КТП 70-5-80</t>
  </si>
  <si>
    <t>КТП 70-5-63</t>
  </si>
  <si>
    <t>КТП 58-3-4</t>
  </si>
  <si>
    <t>КТП 58-3-8</t>
  </si>
  <si>
    <t>КТП 59-1-20</t>
  </si>
  <si>
    <t>КТП 59-1-25</t>
  </si>
  <si>
    <t>КТП 58-5-7</t>
  </si>
  <si>
    <t>КТП 59-1-18</t>
  </si>
  <si>
    <t>КТП 58-3-1</t>
  </si>
  <si>
    <t>КТП 59-7-34</t>
  </si>
  <si>
    <t>КТП 58-3-10</t>
  </si>
  <si>
    <t>КТП 58-3-12</t>
  </si>
  <si>
    <t>КТП 71-5-33</t>
  </si>
  <si>
    <t>КТП 71-5-13</t>
  </si>
  <si>
    <t>КТП 71-6-29</t>
  </si>
  <si>
    <t>КТП 71-6-23</t>
  </si>
  <si>
    <t>КТП 406-2-9</t>
  </si>
  <si>
    <t>КТП 406-3-10</t>
  </si>
  <si>
    <t>КТП 70-5-54</t>
  </si>
  <si>
    <t>КТП 406-4-2</t>
  </si>
  <si>
    <t>Другое,шт,ед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</si>
  <si>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</si>
  <si>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</si>
  <si>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</si>
  <si>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</si>
  <si>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</si>
  <si>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</si>
  <si>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</si>
  <si>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</si>
  <si>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</si>
  <si>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</si>
  <si>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Приобретение объектов электросетевого хозяйства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</si>
  <si>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</si>
  <si>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</si>
  <si>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</si>
  <si>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</si>
  <si>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</si>
  <si>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</si>
  <si>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</si>
  <si>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</si>
  <si>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Приобретение серверов и лицензий на использование  ПО</t>
  </si>
  <si>
    <t>Реконструкция КТП 58-4-100 кВА с заменой   на КТП с трансформатором  ТМГ 10/0.4 100 кВА вс.Тогул.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</si>
  <si>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</si>
  <si>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</si>
  <si>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</si>
  <si>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J_ZSK_1_Э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</si>
  <si>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</si>
  <si>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</si>
  <si>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</si>
  <si>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</si>
  <si>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</si>
  <si>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</si>
  <si>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</si>
  <si>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</si>
  <si>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</si>
  <si>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</si>
  <si>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</si>
  <si>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</si>
  <si>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</si>
  <si>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</si>
  <si>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</si>
  <si>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</si>
  <si>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</si>
  <si>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</si>
  <si>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</si>
  <si>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</si>
  <si>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</si>
  <si>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</si>
  <si>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</si>
  <si>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</si>
  <si>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</si>
  <si>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</si>
  <si>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</si>
  <si>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</si>
  <si>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</si>
  <si>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J_ZSK_45_Э</t>
  </si>
  <si>
    <t>J_ZSK_46_Э</t>
  </si>
  <si>
    <t>J_ZSK_47_Э</t>
  </si>
  <si>
    <t>J_ZSK_13_Э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</si>
  <si>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</si>
  <si>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</si>
  <si>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</si>
  <si>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</si>
  <si>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</si>
  <si>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</si>
  <si>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</si>
  <si>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</si>
  <si>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</si>
  <si>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</si>
  <si>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</si>
  <si>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</si>
  <si>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</si>
  <si>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J_ZSK_48_Э</t>
  </si>
  <si>
    <t>Вывод объектов инвестиционной деятельности (мощностей) из эксплуатации в год 2019</t>
  </si>
  <si>
    <t>Реконструкция  с применением Сип ВЛ-10 кВ л 59-1 от ПС № 59 "Кытмановская" до  оп.№ 38  и отпайки на КТП 59-1-17, КТП-59-1-18, КТП 59-1-19  в р.ц.Кытманово (2.3 км)</t>
  </si>
  <si>
    <t>F_ZSK_10_Э</t>
  </si>
  <si>
    <t>Реконструкция  сприменением СИП ВЛ-10 кВ л 59-1 от КТП 59-1-7 до КТП 59-1-8, от оп.№ 142 до КТП 59-1-7(с.Кытманушка)и отпайки к КТП 59-1-6, КТП 59-1-59  с установкой двух КМТП - 63 кВА в р.ц.Кытманово(6.0км)</t>
  </si>
  <si>
    <t>F_ZSK_11_Э</t>
  </si>
  <si>
    <t>ВЛ-10 кВ л 59-1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</si>
</sst>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00"/>
    <numFmt numFmtId="166" formatCode="0.0"/>
    <numFmt numFmtId="167" formatCode="#,##0_ ;\-#,##0\ "/>
    <numFmt numFmtId="168" formatCode="_-* #,##0.00\ _р_._-;\-* #,##0.00\ _р_._-;_-* &quot;-&quot;??\ _р_._-;_-@_-"/>
  </numFmts>
  <fonts count="3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3" fillId="0" borderId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4" fillId="9" borderId="9" applyNumberFormat="0" applyAlignment="0" applyProtection="0"/>
    <xf numFmtId="0" fontId="15" fillId="22" borderId="10" applyNumberFormat="0" applyAlignment="0" applyProtection="0"/>
    <xf numFmtId="0" fontId="16" fillId="22" borderId="9" applyNumberFormat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23" borderId="15" applyNumberFormat="0" applyAlignment="0" applyProtection="0"/>
    <xf numFmtId="0" fontId="22" fillId="0" borderId="0" applyNumberFormat="0" applyFill="0" applyBorder="0" applyAlignment="0" applyProtection="0"/>
    <xf numFmtId="0" fontId="23" fillId="24" borderId="0" applyNumberFormat="0" applyBorder="0" applyAlignment="0" applyProtection="0"/>
    <xf numFmtId="0" fontId="24" fillId="0" borderId="0"/>
    <xf numFmtId="0" fontId="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11" fillId="25" borderId="16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7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0" fillId="6" borderId="0" applyNumberFormat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3" borderId="0" xfId="0" applyFont="1" applyFill="1"/>
    <xf numFmtId="165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textRotation="90" wrapText="1"/>
    </xf>
    <xf numFmtId="0" fontId="8" fillId="0" borderId="0" xfId="4" applyFont="1" applyFill="1" applyBorder="1" applyAlignment="1"/>
    <xf numFmtId="0" fontId="4" fillId="0" borderId="0" xfId="1" applyFont="1" applyAlignment="1">
      <alignment horizontal="center" vertical="top"/>
    </xf>
    <xf numFmtId="0" fontId="10" fillId="0" borderId="0" xfId="6" applyFont="1" applyAlignment="1">
      <alignment horizontal="right"/>
    </xf>
    <xf numFmtId="0" fontId="10" fillId="0" borderId="0" xfId="6" applyFont="1" applyAlignment="1">
      <alignment horizontal="right" vertical="center"/>
    </xf>
    <xf numFmtId="0" fontId="4" fillId="0" borderId="0" xfId="1" applyFont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9" fontId="4" fillId="2" borderId="1" xfId="1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4" fillId="0" borderId="1" xfId="1" applyFont="1" applyBorder="1" applyAlignment="1">
      <alignment horizontal="center" vertical="center"/>
    </xf>
    <xf numFmtId="0" fontId="2" fillId="2" borderId="2" xfId="2" applyFont="1" applyFill="1" applyBorder="1" applyAlignment="1">
      <alignment horizontal="left" vertical="center" wrapText="1"/>
    </xf>
    <xf numFmtId="49" fontId="4" fillId="26" borderId="1" xfId="1" applyNumberFormat="1" applyFont="1" applyFill="1" applyBorder="1" applyAlignment="1">
      <alignment horizontal="center" vertical="center"/>
    </xf>
    <xf numFmtId="0" fontId="4" fillId="26" borderId="1" xfId="1" applyFont="1" applyFill="1" applyBorder="1" applyAlignment="1">
      <alignment horizontal="center" vertical="center" wrapText="1"/>
    </xf>
    <xf numFmtId="0" fontId="2" fillId="26" borderId="1" xfId="0" applyFont="1" applyFill="1" applyBorder="1" applyAlignment="1">
      <alignment horizontal="center" vertical="center"/>
    </xf>
    <xf numFmtId="165" fontId="2" fillId="26" borderId="1" xfId="0" applyNumberFormat="1" applyFont="1" applyFill="1" applyBorder="1" applyAlignment="1">
      <alignment horizontal="center" vertical="center"/>
    </xf>
    <xf numFmtId="0" fontId="2" fillId="26" borderId="0" xfId="0" applyFont="1" applyFill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9" fillId="0" borderId="0" xfId="5" applyFont="1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/>
    </xf>
    <xf numFmtId="0" fontId="2" fillId="0" borderId="1" xfId="4" applyFont="1" applyFill="1" applyBorder="1" applyAlignment="1">
      <alignment horizontal="center"/>
    </xf>
    <xf numFmtId="0" fontId="7" fillId="0" borderId="8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X186"/>
  <sheetViews>
    <sheetView tabSelected="1" topLeftCell="A10" zoomScale="70" zoomScaleNormal="70" zoomScaleSheetLayoutView="80" workbookViewId="0">
      <selection activeCell="T25" sqref="T25"/>
    </sheetView>
  </sheetViews>
  <sheetFormatPr defaultRowHeight="15.75"/>
  <cols>
    <col min="1" max="1" width="11.375" style="1" customWidth="1"/>
    <col min="2" max="2" width="31.5" style="1" customWidth="1"/>
    <col min="3" max="3" width="13.875" style="1" customWidth="1"/>
    <col min="4" max="4" width="18.125" style="1" customWidth="1"/>
    <col min="5" max="5" width="8.75" style="1" customWidth="1"/>
    <col min="6" max="6" width="8.25" style="1" customWidth="1"/>
    <col min="7" max="7" width="8.125" style="1" customWidth="1"/>
    <col min="8" max="8" width="9.375" style="1" customWidth="1"/>
    <col min="9" max="9" width="7.75" style="1" customWidth="1"/>
    <col min="10" max="10" width="6.75" style="1" customWidth="1"/>
    <col min="11" max="11" width="9.375" style="1" customWidth="1"/>
    <col min="12" max="12" width="8.625" style="1" customWidth="1"/>
    <col min="13" max="13" width="7.375" style="1" customWidth="1"/>
    <col min="14" max="14" width="7.5" style="1" customWidth="1"/>
    <col min="15" max="39" width="6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50" ht="18.75"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M1" s="23" t="s">
        <v>133</v>
      </c>
    </row>
    <row r="2" spans="1:50" ht="18.75"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M2" s="22" t="s">
        <v>132</v>
      </c>
    </row>
    <row r="3" spans="1:50" ht="18.75"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M3" s="22" t="s">
        <v>131</v>
      </c>
    </row>
    <row r="4" spans="1:50">
      <c r="A4" s="42" t="s">
        <v>130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</row>
    <row r="6" spans="1:50">
      <c r="A6" s="40" t="s">
        <v>129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</row>
    <row r="7" spans="1:50">
      <c r="A7" s="41" t="s">
        <v>128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</row>
    <row r="8" spans="1:50">
      <c r="A8" s="21"/>
      <c r="B8" s="21"/>
      <c r="C8" s="21"/>
      <c r="D8" s="21"/>
      <c r="E8" s="32"/>
      <c r="F8" s="32"/>
      <c r="G8" s="32"/>
      <c r="H8" s="32"/>
      <c r="I8" s="32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4"/>
      <c r="Z8" s="24"/>
      <c r="AA8" s="24"/>
      <c r="AB8" s="24"/>
      <c r="AC8" s="24"/>
      <c r="AD8" s="21"/>
      <c r="AE8" s="21"/>
      <c r="AF8" s="21"/>
      <c r="AG8" s="21"/>
      <c r="AH8" s="21"/>
      <c r="AI8" s="21"/>
      <c r="AJ8" s="21"/>
      <c r="AK8" s="21"/>
      <c r="AL8" s="21"/>
      <c r="AM8" s="21"/>
    </row>
    <row r="9" spans="1:50" ht="18.75" customHeight="1">
      <c r="A9" s="53" t="s">
        <v>134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</row>
    <row r="10" spans="1:50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20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</row>
    <row r="11" spans="1:50" ht="15.75" customHeight="1">
      <c r="A11" s="43" t="s">
        <v>127</v>
      </c>
      <c r="B11" s="43" t="s">
        <v>126</v>
      </c>
      <c r="C11" s="43" t="s">
        <v>125</v>
      </c>
      <c r="D11" s="43" t="s">
        <v>124</v>
      </c>
      <c r="E11" s="47" t="s">
        <v>278</v>
      </c>
      <c r="F11" s="48"/>
      <c r="G11" s="48"/>
      <c r="H11" s="48"/>
      <c r="I11" s="49"/>
      <c r="J11" s="47" t="s">
        <v>135</v>
      </c>
      <c r="K11" s="48"/>
      <c r="L11" s="48"/>
      <c r="M11" s="48"/>
      <c r="N11" s="49"/>
      <c r="O11" s="46" t="s">
        <v>123</v>
      </c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</row>
    <row r="12" spans="1:50" ht="65.25" customHeight="1">
      <c r="A12" s="43"/>
      <c r="B12" s="43"/>
      <c r="C12" s="43"/>
      <c r="D12" s="43"/>
      <c r="E12" s="50"/>
      <c r="F12" s="51"/>
      <c r="G12" s="51"/>
      <c r="H12" s="51"/>
      <c r="I12" s="52"/>
      <c r="J12" s="50"/>
      <c r="K12" s="51"/>
      <c r="L12" s="51"/>
      <c r="M12" s="51"/>
      <c r="N12" s="52"/>
      <c r="O12" s="44" t="s">
        <v>136</v>
      </c>
      <c r="P12" s="44"/>
      <c r="Q12" s="44"/>
      <c r="R12" s="44"/>
      <c r="S12" s="44"/>
      <c r="T12" s="44" t="s">
        <v>137</v>
      </c>
      <c r="U12" s="44"/>
      <c r="V12" s="44"/>
      <c r="W12" s="44"/>
      <c r="X12" s="44"/>
      <c r="Y12" s="44" t="s">
        <v>143</v>
      </c>
      <c r="Z12" s="44"/>
      <c r="AA12" s="44"/>
      <c r="AB12" s="44"/>
      <c r="AC12" s="44"/>
      <c r="AD12" s="44" t="s">
        <v>144</v>
      </c>
      <c r="AE12" s="44"/>
      <c r="AF12" s="44"/>
      <c r="AG12" s="44"/>
      <c r="AH12" s="44"/>
      <c r="AI12" s="43" t="s">
        <v>122</v>
      </c>
      <c r="AJ12" s="43"/>
      <c r="AK12" s="43"/>
      <c r="AL12" s="43"/>
      <c r="AM12" s="43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</row>
    <row r="13" spans="1:50" ht="60.75" customHeight="1">
      <c r="A13" s="43"/>
      <c r="B13" s="43"/>
      <c r="C13" s="43"/>
      <c r="D13" s="43"/>
      <c r="E13" s="44" t="s">
        <v>121</v>
      </c>
      <c r="F13" s="44"/>
      <c r="G13" s="44"/>
      <c r="H13" s="44"/>
      <c r="I13" s="44"/>
      <c r="J13" s="44" t="s">
        <v>121</v>
      </c>
      <c r="K13" s="44"/>
      <c r="L13" s="44"/>
      <c r="M13" s="44"/>
      <c r="N13" s="44"/>
      <c r="O13" s="44" t="s">
        <v>121</v>
      </c>
      <c r="P13" s="44"/>
      <c r="Q13" s="44"/>
      <c r="R13" s="44"/>
      <c r="S13" s="44"/>
      <c r="T13" s="44" t="s">
        <v>121</v>
      </c>
      <c r="U13" s="44"/>
      <c r="V13" s="44"/>
      <c r="W13" s="44"/>
      <c r="X13" s="44"/>
      <c r="Y13" s="44" t="s">
        <v>121</v>
      </c>
      <c r="Z13" s="44"/>
      <c r="AA13" s="44"/>
      <c r="AB13" s="44"/>
      <c r="AC13" s="44"/>
      <c r="AD13" s="44" t="s">
        <v>121</v>
      </c>
      <c r="AE13" s="44"/>
      <c r="AF13" s="44"/>
      <c r="AG13" s="44"/>
      <c r="AH13" s="44"/>
      <c r="AI13" s="44" t="s">
        <v>121</v>
      </c>
      <c r="AJ13" s="44"/>
      <c r="AK13" s="44"/>
      <c r="AL13" s="44"/>
      <c r="AM13" s="44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</row>
    <row r="14" spans="1:50" ht="65.25" customHeight="1">
      <c r="A14" s="43"/>
      <c r="B14" s="43"/>
      <c r="C14" s="43"/>
      <c r="D14" s="43"/>
      <c r="E14" s="19" t="s">
        <v>120</v>
      </c>
      <c r="F14" s="19" t="s">
        <v>119</v>
      </c>
      <c r="G14" s="19" t="s">
        <v>118</v>
      </c>
      <c r="H14" s="19" t="s">
        <v>117</v>
      </c>
      <c r="I14" s="19" t="s">
        <v>205</v>
      </c>
      <c r="J14" s="19" t="s">
        <v>120</v>
      </c>
      <c r="K14" s="19" t="s">
        <v>119</v>
      </c>
      <c r="L14" s="19" t="s">
        <v>118</v>
      </c>
      <c r="M14" s="19" t="s">
        <v>117</v>
      </c>
      <c r="N14" s="19" t="s">
        <v>205</v>
      </c>
      <c r="O14" s="19" t="s">
        <v>120</v>
      </c>
      <c r="P14" s="19" t="s">
        <v>119</v>
      </c>
      <c r="Q14" s="19" t="s">
        <v>118</v>
      </c>
      <c r="R14" s="19" t="s">
        <v>117</v>
      </c>
      <c r="S14" s="19" t="s">
        <v>205</v>
      </c>
      <c r="T14" s="19" t="s">
        <v>120</v>
      </c>
      <c r="U14" s="19" t="s">
        <v>119</v>
      </c>
      <c r="V14" s="19" t="s">
        <v>118</v>
      </c>
      <c r="W14" s="19" t="s">
        <v>117</v>
      </c>
      <c r="X14" s="19" t="s">
        <v>205</v>
      </c>
      <c r="Y14" s="19" t="s">
        <v>120</v>
      </c>
      <c r="Z14" s="19" t="s">
        <v>119</v>
      </c>
      <c r="AA14" s="19" t="s">
        <v>118</v>
      </c>
      <c r="AB14" s="19" t="s">
        <v>117</v>
      </c>
      <c r="AC14" s="19" t="s">
        <v>205</v>
      </c>
      <c r="AD14" s="19" t="s">
        <v>120</v>
      </c>
      <c r="AE14" s="19" t="s">
        <v>119</v>
      </c>
      <c r="AF14" s="19" t="s">
        <v>118</v>
      </c>
      <c r="AG14" s="19" t="s">
        <v>117</v>
      </c>
      <c r="AH14" s="19" t="s">
        <v>205</v>
      </c>
      <c r="AI14" s="19" t="s">
        <v>120</v>
      </c>
      <c r="AJ14" s="19" t="s">
        <v>119</v>
      </c>
      <c r="AK14" s="19" t="s">
        <v>118</v>
      </c>
      <c r="AL14" s="19" t="s">
        <v>117</v>
      </c>
      <c r="AM14" s="19" t="s">
        <v>205</v>
      </c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</row>
    <row r="15" spans="1:50">
      <c r="A15" s="18">
        <v>1</v>
      </c>
      <c r="B15" s="18">
        <v>2</v>
      </c>
      <c r="C15" s="18">
        <v>3</v>
      </c>
      <c r="D15" s="18">
        <v>4</v>
      </c>
      <c r="E15" s="17" t="s">
        <v>116</v>
      </c>
      <c r="F15" s="17" t="s">
        <v>115</v>
      </c>
      <c r="G15" s="17" t="s">
        <v>114</v>
      </c>
      <c r="H15" s="17" t="s">
        <v>113</v>
      </c>
      <c r="I15" s="17" t="s">
        <v>112</v>
      </c>
      <c r="J15" s="17" t="s">
        <v>116</v>
      </c>
      <c r="K15" s="17" t="s">
        <v>115</v>
      </c>
      <c r="L15" s="17" t="s">
        <v>114</v>
      </c>
      <c r="M15" s="17" t="s">
        <v>113</v>
      </c>
      <c r="N15" s="17" t="s">
        <v>112</v>
      </c>
      <c r="O15" s="17" t="s">
        <v>111</v>
      </c>
      <c r="P15" s="17" t="s">
        <v>110</v>
      </c>
      <c r="Q15" s="17" t="s">
        <v>109</v>
      </c>
      <c r="R15" s="17" t="s">
        <v>108</v>
      </c>
      <c r="S15" s="17" t="s">
        <v>107</v>
      </c>
      <c r="T15" s="17" t="s">
        <v>106</v>
      </c>
      <c r="U15" s="17" t="s">
        <v>105</v>
      </c>
      <c r="V15" s="17" t="s">
        <v>104</v>
      </c>
      <c r="W15" s="17" t="s">
        <v>103</v>
      </c>
      <c r="X15" s="17" t="s">
        <v>102</v>
      </c>
      <c r="Y15" s="17" t="s">
        <v>101</v>
      </c>
      <c r="Z15" s="17" t="s">
        <v>100</v>
      </c>
      <c r="AA15" s="17" t="s">
        <v>99</v>
      </c>
      <c r="AB15" s="17" t="s">
        <v>98</v>
      </c>
      <c r="AC15" s="17" t="s">
        <v>97</v>
      </c>
      <c r="AD15" s="17" t="s">
        <v>138</v>
      </c>
      <c r="AE15" s="17" t="s">
        <v>139</v>
      </c>
      <c r="AF15" s="17" t="s">
        <v>140</v>
      </c>
      <c r="AG15" s="17" t="s">
        <v>141</v>
      </c>
      <c r="AH15" s="17" t="s">
        <v>142</v>
      </c>
      <c r="AI15" s="17" t="s">
        <v>96</v>
      </c>
      <c r="AJ15" s="17" t="s">
        <v>95</v>
      </c>
      <c r="AK15" s="17" t="s">
        <v>94</v>
      </c>
      <c r="AL15" s="17" t="s">
        <v>93</v>
      </c>
      <c r="AM15" s="17" t="s">
        <v>92</v>
      </c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</row>
    <row r="16" spans="1:50" s="9" customFormat="1" ht="31.5">
      <c r="A16" s="13" t="s">
        <v>91</v>
      </c>
      <c r="B16" s="12" t="s">
        <v>90</v>
      </c>
      <c r="C16" s="11" t="s">
        <v>0</v>
      </c>
      <c r="D16" s="11" t="s">
        <v>0</v>
      </c>
      <c r="E16" s="10">
        <f>E18+E19+E22</f>
        <v>0</v>
      </c>
      <c r="F16" s="10">
        <f t="shared" ref="F16:I16" si="0">F18+F19+F22</f>
        <v>0</v>
      </c>
      <c r="G16" s="10">
        <f t="shared" si="0"/>
        <v>4.5</v>
      </c>
      <c r="H16" s="10">
        <f t="shared" si="0"/>
        <v>0</v>
      </c>
      <c r="I16" s="10">
        <f t="shared" si="0"/>
        <v>0</v>
      </c>
      <c r="J16" s="10">
        <f>J18+J19+J22</f>
        <v>1.1300000000000001</v>
      </c>
      <c r="K16" s="10">
        <f t="shared" ref="K16:N16" si="1">K18+K19+K22</f>
        <v>0</v>
      </c>
      <c r="L16" s="10">
        <f t="shared" si="1"/>
        <v>0</v>
      </c>
      <c r="M16" s="10">
        <f t="shared" si="1"/>
        <v>0</v>
      </c>
      <c r="N16" s="10">
        <f t="shared" si="1"/>
        <v>2</v>
      </c>
      <c r="O16" s="10">
        <f>O18+O19+O22</f>
        <v>0</v>
      </c>
      <c r="P16" s="10">
        <f t="shared" ref="P16:S16" si="2">P18+P19+P22</f>
        <v>0</v>
      </c>
      <c r="Q16" s="10">
        <f t="shared" si="2"/>
        <v>0</v>
      </c>
      <c r="R16" s="10">
        <f t="shared" si="2"/>
        <v>0</v>
      </c>
      <c r="S16" s="10">
        <f t="shared" si="2"/>
        <v>1</v>
      </c>
      <c r="T16" s="10">
        <f>T18+T19+T22</f>
        <v>0.1</v>
      </c>
      <c r="U16" s="10">
        <f t="shared" ref="U16:X16" si="3">U18+U19+U22</f>
        <v>0</v>
      </c>
      <c r="V16" s="10">
        <f t="shared" si="3"/>
        <v>0</v>
      </c>
      <c r="W16" s="10">
        <f t="shared" si="3"/>
        <v>0</v>
      </c>
      <c r="X16" s="10">
        <f t="shared" si="3"/>
        <v>2</v>
      </c>
      <c r="Y16" s="10">
        <f>Y18+Y19+Y22</f>
        <v>1.5560000000000003</v>
      </c>
      <c r="Z16" s="10">
        <f t="shared" ref="Z16:AC16" si="4">Z18+Z19+Z22</f>
        <v>0</v>
      </c>
      <c r="AA16" s="10">
        <f t="shared" si="4"/>
        <v>0</v>
      </c>
      <c r="AB16" s="10">
        <f t="shared" si="4"/>
        <v>0</v>
      </c>
      <c r="AC16" s="10">
        <f t="shared" si="4"/>
        <v>2</v>
      </c>
      <c r="AD16" s="10">
        <f>AD18+AD19+AD22</f>
        <v>1.28</v>
      </c>
      <c r="AE16" s="10">
        <f t="shared" ref="AE16:AH16" si="5">AE18+AE19+AE22</f>
        <v>0</v>
      </c>
      <c r="AF16" s="10">
        <f t="shared" si="5"/>
        <v>0</v>
      </c>
      <c r="AG16" s="10">
        <f t="shared" si="5"/>
        <v>0</v>
      </c>
      <c r="AH16" s="10">
        <f t="shared" si="5"/>
        <v>2</v>
      </c>
      <c r="AI16" s="10">
        <f>AI18+AI19+AI22</f>
        <v>4.0660000000000016</v>
      </c>
      <c r="AJ16" s="10">
        <f t="shared" ref="AJ16:AM16" si="6">AJ18+AJ19+AJ22</f>
        <v>0</v>
      </c>
      <c r="AK16" s="10">
        <f t="shared" si="6"/>
        <v>0</v>
      </c>
      <c r="AL16" s="10">
        <f t="shared" si="6"/>
        <v>0</v>
      </c>
      <c r="AM16" s="10">
        <f t="shared" si="6"/>
        <v>8</v>
      </c>
    </row>
    <row r="17" spans="1:39" ht="31.5">
      <c r="A17" s="15" t="s">
        <v>89</v>
      </c>
      <c r="B17" s="14" t="s">
        <v>88</v>
      </c>
      <c r="C17" s="2" t="s">
        <v>0</v>
      </c>
      <c r="D17" s="2" t="s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</row>
    <row r="18" spans="1:39" s="9" customFormat="1" ht="47.25">
      <c r="A18" s="13" t="s">
        <v>87</v>
      </c>
      <c r="B18" s="12" t="s">
        <v>86</v>
      </c>
      <c r="C18" s="11" t="s">
        <v>0</v>
      </c>
      <c r="D18" s="11" t="s">
        <v>0</v>
      </c>
      <c r="E18" s="10">
        <f>E109</f>
        <v>0</v>
      </c>
      <c r="F18" s="10">
        <f t="shared" ref="F18:I18" si="7">F109</f>
        <v>0</v>
      </c>
      <c r="G18" s="10">
        <f t="shared" si="7"/>
        <v>4.5</v>
      </c>
      <c r="H18" s="10">
        <f t="shared" si="7"/>
        <v>0</v>
      </c>
      <c r="I18" s="10">
        <f t="shared" si="7"/>
        <v>0</v>
      </c>
      <c r="J18" s="10">
        <f>J72</f>
        <v>1.1300000000000001</v>
      </c>
      <c r="K18" s="10">
        <v>0</v>
      </c>
      <c r="L18" s="10">
        <v>0</v>
      </c>
      <c r="M18" s="10">
        <v>0</v>
      </c>
      <c r="N18" s="10">
        <v>0</v>
      </c>
      <c r="O18" s="10">
        <f>O72</f>
        <v>0</v>
      </c>
      <c r="P18" s="10">
        <v>0</v>
      </c>
      <c r="Q18" s="11">
        <v>0</v>
      </c>
      <c r="R18" s="10">
        <v>0</v>
      </c>
      <c r="S18" s="10">
        <v>0</v>
      </c>
      <c r="T18" s="10">
        <f>T72</f>
        <v>0.1</v>
      </c>
      <c r="U18" s="10">
        <v>0</v>
      </c>
      <c r="V18" s="11">
        <v>0</v>
      </c>
      <c r="W18" s="10">
        <v>0</v>
      </c>
      <c r="X18" s="10">
        <v>0</v>
      </c>
      <c r="Y18" s="10">
        <f>Y72</f>
        <v>1.5560000000000003</v>
      </c>
      <c r="Z18" s="10">
        <v>0</v>
      </c>
      <c r="AA18" s="10">
        <v>0</v>
      </c>
      <c r="AB18" s="10">
        <v>0</v>
      </c>
      <c r="AC18" s="10">
        <v>0</v>
      </c>
      <c r="AD18" s="10">
        <f>AD75</f>
        <v>1.28</v>
      </c>
      <c r="AE18" s="10">
        <v>0</v>
      </c>
      <c r="AF18" s="11">
        <v>0</v>
      </c>
      <c r="AG18" s="10">
        <v>0</v>
      </c>
      <c r="AH18" s="10">
        <v>0</v>
      </c>
      <c r="AI18" s="10">
        <f>AI73</f>
        <v>4.0660000000000016</v>
      </c>
      <c r="AJ18" s="10">
        <v>0</v>
      </c>
      <c r="AK18" s="31">
        <v>0</v>
      </c>
      <c r="AL18" s="10">
        <v>0</v>
      </c>
      <c r="AM18" s="10">
        <v>0</v>
      </c>
    </row>
    <row r="19" spans="1:39" s="9" customFormat="1" ht="78.75">
      <c r="A19" s="13" t="s">
        <v>85</v>
      </c>
      <c r="B19" s="12" t="s">
        <v>84</v>
      </c>
      <c r="C19" s="11" t="s">
        <v>0</v>
      </c>
      <c r="D19" s="11" t="s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f>T66</f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</row>
    <row r="20" spans="1:39" ht="47.25">
      <c r="A20" s="5" t="s">
        <v>83</v>
      </c>
      <c r="B20" s="6" t="s">
        <v>82</v>
      </c>
      <c r="C20" s="2" t="s">
        <v>0</v>
      </c>
      <c r="D20" s="2" t="s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</row>
    <row r="21" spans="1:39" ht="47.25">
      <c r="A21" s="5" t="s">
        <v>81</v>
      </c>
      <c r="B21" s="6" t="s">
        <v>80</v>
      </c>
      <c r="C21" s="2" t="s">
        <v>0</v>
      </c>
      <c r="D21" s="2" t="s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</row>
    <row r="22" spans="1:39" s="39" customFormat="1" ht="31.5">
      <c r="A22" s="35" t="s">
        <v>79</v>
      </c>
      <c r="B22" s="36" t="s">
        <v>78</v>
      </c>
      <c r="C22" s="37" t="s">
        <v>0</v>
      </c>
      <c r="D22" s="37" t="s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f>N172</f>
        <v>2</v>
      </c>
      <c r="O22" s="38">
        <v>0</v>
      </c>
      <c r="P22" s="38">
        <v>0</v>
      </c>
      <c r="Q22" s="38">
        <v>0</v>
      </c>
      <c r="R22" s="38">
        <v>0</v>
      </c>
      <c r="S22" s="38">
        <f>S172</f>
        <v>1</v>
      </c>
      <c r="T22" s="38">
        <v>0</v>
      </c>
      <c r="U22" s="38">
        <v>0</v>
      </c>
      <c r="V22" s="38">
        <v>0</v>
      </c>
      <c r="W22" s="38">
        <v>0</v>
      </c>
      <c r="X22" s="38">
        <f>X172</f>
        <v>2</v>
      </c>
      <c r="Y22" s="38">
        <v>0</v>
      </c>
      <c r="Z22" s="38">
        <v>0</v>
      </c>
      <c r="AA22" s="38">
        <v>0</v>
      </c>
      <c r="AB22" s="38">
        <v>0</v>
      </c>
      <c r="AC22" s="38">
        <f>AC172</f>
        <v>2</v>
      </c>
      <c r="AD22" s="38">
        <v>0</v>
      </c>
      <c r="AE22" s="38">
        <v>0</v>
      </c>
      <c r="AF22" s="38">
        <v>0</v>
      </c>
      <c r="AG22" s="38">
        <v>0</v>
      </c>
      <c r="AH22" s="38">
        <f>AH172</f>
        <v>2</v>
      </c>
      <c r="AI22" s="38">
        <v>0</v>
      </c>
      <c r="AJ22" s="38">
        <v>0</v>
      </c>
      <c r="AK22" s="38">
        <v>0</v>
      </c>
      <c r="AL22" s="38">
        <v>0</v>
      </c>
      <c r="AM22" s="38">
        <f>AM172</f>
        <v>8</v>
      </c>
    </row>
    <row r="23" spans="1:39" ht="31.5">
      <c r="A23" s="5" t="s">
        <v>77</v>
      </c>
      <c r="B23" s="6" t="s">
        <v>76</v>
      </c>
      <c r="C23" s="2" t="s">
        <v>0</v>
      </c>
      <c r="D23" s="2" t="s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</row>
    <row r="24" spans="1:39" ht="47.25">
      <c r="A24" s="5" t="s">
        <v>75</v>
      </c>
      <c r="B24" s="6" t="s">
        <v>74</v>
      </c>
      <c r="C24" s="2" t="s">
        <v>0</v>
      </c>
      <c r="D24" s="2" t="s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</row>
    <row r="25" spans="1:39" ht="78.75">
      <c r="A25" s="5" t="s">
        <v>73</v>
      </c>
      <c r="B25" s="6" t="s">
        <v>72</v>
      </c>
      <c r="C25" s="2" t="s">
        <v>0</v>
      </c>
      <c r="D25" s="2" t="s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</row>
    <row r="26" spans="1:39" ht="78.75">
      <c r="A26" s="5" t="s">
        <v>71</v>
      </c>
      <c r="B26" s="6" t="s">
        <v>70</v>
      </c>
      <c r="C26" s="2" t="s">
        <v>0</v>
      </c>
      <c r="D26" s="2" t="s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</row>
    <row r="27" spans="1:39" ht="63">
      <c r="A27" s="5" t="s">
        <v>68</v>
      </c>
      <c r="B27" s="6" t="s">
        <v>69</v>
      </c>
      <c r="C27" s="2" t="s">
        <v>0</v>
      </c>
      <c r="D27" s="2" t="s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</row>
    <row r="28" spans="1:39" ht="31.5">
      <c r="A28" s="5" t="s">
        <v>68</v>
      </c>
      <c r="B28" s="7" t="s">
        <v>2</v>
      </c>
      <c r="C28" s="2" t="s">
        <v>0</v>
      </c>
      <c r="D28" s="2" t="s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</row>
    <row r="29" spans="1:39" ht="31.5">
      <c r="A29" s="5" t="s">
        <v>68</v>
      </c>
      <c r="B29" s="7" t="s">
        <v>2</v>
      </c>
      <c r="C29" s="2" t="s">
        <v>0</v>
      </c>
      <c r="D29" s="2" t="s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</row>
    <row r="30" spans="1:39">
      <c r="A30" s="5" t="s">
        <v>1</v>
      </c>
      <c r="B30" s="6" t="s">
        <v>1</v>
      </c>
      <c r="C30" s="2" t="s">
        <v>0</v>
      </c>
      <c r="D30" s="2" t="s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</row>
    <row r="31" spans="1:39" ht="47.25">
      <c r="A31" s="5" t="s">
        <v>67</v>
      </c>
      <c r="B31" s="6" t="s">
        <v>66</v>
      </c>
      <c r="C31" s="2" t="s">
        <v>0</v>
      </c>
      <c r="D31" s="2" t="s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</row>
    <row r="32" spans="1:39" ht="78.75">
      <c r="A32" s="5" t="s">
        <v>64</v>
      </c>
      <c r="B32" s="6" t="s">
        <v>65</v>
      </c>
      <c r="C32" s="2" t="s">
        <v>0</v>
      </c>
      <c r="D32" s="2" t="s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</row>
    <row r="33" spans="1:39" ht="31.5">
      <c r="A33" s="5" t="s">
        <v>64</v>
      </c>
      <c r="B33" s="7" t="s">
        <v>2</v>
      </c>
      <c r="C33" s="2" t="s">
        <v>0</v>
      </c>
      <c r="D33" s="2" t="s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</row>
    <row r="34" spans="1:39" ht="31.5">
      <c r="A34" s="5" t="s">
        <v>64</v>
      </c>
      <c r="B34" s="7" t="s">
        <v>2</v>
      </c>
      <c r="C34" s="2" t="s">
        <v>0</v>
      </c>
      <c r="D34" s="2" t="s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</row>
    <row r="35" spans="1:39" ht="63">
      <c r="A35" s="5" t="s">
        <v>62</v>
      </c>
      <c r="B35" s="6" t="s">
        <v>63</v>
      </c>
      <c r="C35" s="2" t="s">
        <v>0</v>
      </c>
      <c r="D35" s="2" t="s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</row>
    <row r="36" spans="1:39" ht="31.5">
      <c r="A36" s="5" t="s">
        <v>62</v>
      </c>
      <c r="B36" s="7" t="s">
        <v>2</v>
      </c>
      <c r="C36" s="2" t="s">
        <v>0</v>
      </c>
      <c r="D36" s="2" t="s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</row>
    <row r="37" spans="1:39" ht="31.5">
      <c r="A37" s="5" t="s">
        <v>62</v>
      </c>
      <c r="B37" s="7" t="s">
        <v>2</v>
      </c>
      <c r="C37" s="2" t="s">
        <v>0</v>
      </c>
      <c r="D37" s="2" t="s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</row>
    <row r="38" spans="1:39">
      <c r="A38" s="5" t="s">
        <v>1</v>
      </c>
      <c r="B38" s="6" t="s">
        <v>1</v>
      </c>
      <c r="C38" s="2" t="s">
        <v>0</v>
      </c>
      <c r="D38" s="2" t="s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</row>
    <row r="39" spans="1:39" ht="63">
      <c r="A39" s="5" t="s">
        <v>61</v>
      </c>
      <c r="B39" s="6" t="s">
        <v>60</v>
      </c>
      <c r="C39" s="2" t="s">
        <v>0</v>
      </c>
      <c r="D39" s="2" t="s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</row>
    <row r="40" spans="1:39" ht="47.25">
      <c r="A40" s="5" t="s">
        <v>58</v>
      </c>
      <c r="B40" s="6" t="s">
        <v>57</v>
      </c>
      <c r="C40" s="2" t="s">
        <v>0</v>
      </c>
      <c r="D40" s="2" t="s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</row>
    <row r="41" spans="1:39" ht="141.75">
      <c r="A41" s="5" t="s">
        <v>58</v>
      </c>
      <c r="B41" s="6" t="s">
        <v>56</v>
      </c>
      <c r="C41" s="2" t="s">
        <v>0</v>
      </c>
      <c r="D41" s="2" t="s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</row>
    <row r="42" spans="1:39" ht="31.5">
      <c r="A42" s="5" t="s">
        <v>58</v>
      </c>
      <c r="B42" s="7" t="s">
        <v>2</v>
      </c>
      <c r="C42" s="2" t="s">
        <v>0</v>
      </c>
      <c r="D42" s="2" t="s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</row>
    <row r="43" spans="1:39" ht="31.5">
      <c r="A43" s="5" t="s">
        <v>58</v>
      </c>
      <c r="B43" s="7" t="s">
        <v>2</v>
      </c>
      <c r="C43" s="2" t="s">
        <v>0</v>
      </c>
      <c r="D43" s="2" t="s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</row>
    <row r="44" spans="1:39">
      <c r="A44" s="5" t="s">
        <v>1</v>
      </c>
      <c r="B44" s="6" t="s">
        <v>1</v>
      </c>
      <c r="C44" s="2" t="s">
        <v>0</v>
      </c>
      <c r="D44" s="2" t="s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</row>
    <row r="45" spans="1:39" ht="126">
      <c r="A45" s="5" t="s">
        <v>58</v>
      </c>
      <c r="B45" s="6" t="s">
        <v>55</v>
      </c>
      <c r="C45" s="2" t="s">
        <v>0</v>
      </c>
      <c r="D45" s="2" t="s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</row>
    <row r="46" spans="1:39" ht="31.5">
      <c r="A46" s="5" t="s">
        <v>58</v>
      </c>
      <c r="B46" s="7" t="s">
        <v>2</v>
      </c>
      <c r="C46" s="2" t="s">
        <v>0</v>
      </c>
      <c r="D46" s="2" t="s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</row>
    <row r="47" spans="1:39" ht="31.5">
      <c r="A47" s="5" t="s">
        <v>58</v>
      </c>
      <c r="B47" s="7" t="s">
        <v>2</v>
      </c>
      <c r="C47" s="2" t="s">
        <v>0</v>
      </c>
      <c r="D47" s="2" t="s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</row>
    <row r="48" spans="1:39">
      <c r="A48" s="5" t="s">
        <v>1</v>
      </c>
      <c r="B48" s="6" t="s">
        <v>1</v>
      </c>
      <c r="C48" s="2" t="s">
        <v>0</v>
      </c>
      <c r="D48" s="2" t="s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</row>
    <row r="49" spans="1:39" ht="126">
      <c r="A49" s="5" t="s">
        <v>58</v>
      </c>
      <c r="B49" s="6" t="s">
        <v>59</v>
      </c>
      <c r="C49" s="2" t="s">
        <v>0</v>
      </c>
      <c r="D49" s="2" t="s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</row>
    <row r="50" spans="1:39" ht="31.5">
      <c r="A50" s="5" t="s">
        <v>58</v>
      </c>
      <c r="B50" s="7" t="s">
        <v>2</v>
      </c>
      <c r="C50" s="2" t="s">
        <v>0</v>
      </c>
      <c r="D50" s="2" t="s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</row>
    <row r="51" spans="1:39" ht="31.5">
      <c r="A51" s="5" t="s">
        <v>58</v>
      </c>
      <c r="B51" s="7" t="s">
        <v>2</v>
      </c>
      <c r="C51" s="2" t="s">
        <v>0</v>
      </c>
      <c r="D51" s="2" t="s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</row>
    <row r="52" spans="1:39" ht="47.25">
      <c r="A52" s="5" t="s">
        <v>53</v>
      </c>
      <c r="B52" s="6" t="s">
        <v>57</v>
      </c>
      <c r="C52" s="2" t="s">
        <v>0</v>
      </c>
      <c r="D52" s="2" t="s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</row>
    <row r="53" spans="1:39" ht="141.75">
      <c r="A53" s="5" t="s">
        <v>53</v>
      </c>
      <c r="B53" s="6" t="s">
        <v>56</v>
      </c>
      <c r="C53" s="2" t="s">
        <v>0</v>
      </c>
      <c r="D53" s="2" t="s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</row>
    <row r="54" spans="1:39" ht="31.5">
      <c r="A54" s="5" t="s">
        <v>53</v>
      </c>
      <c r="B54" s="7" t="s">
        <v>2</v>
      </c>
      <c r="C54" s="2" t="s">
        <v>0</v>
      </c>
      <c r="D54" s="2" t="s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</row>
    <row r="55" spans="1:39" ht="31.5">
      <c r="A55" s="5" t="s">
        <v>53</v>
      </c>
      <c r="B55" s="7" t="s">
        <v>2</v>
      </c>
      <c r="C55" s="2" t="s">
        <v>0</v>
      </c>
      <c r="D55" s="2" t="s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</row>
    <row r="56" spans="1:39">
      <c r="A56" s="5" t="s">
        <v>1</v>
      </c>
      <c r="B56" s="6" t="s">
        <v>1</v>
      </c>
      <c r="C56" s="2" t="s">
        <v>0</v>
      </c>
      <c r="D56" s="2" t="s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</row>
    <row r="57" spans="1:39" ht="126">
      <c r="A57" s="5" t="s">
        <v>53</v>
      </c>
      <c r="B57" s="6" t="s">
        <v>55</v>
      </c>
      <c r="C57" s="2" t="s">
        <v>0</v>
      </c>
      <c r="D57" s="2" t="s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</row>
    <row r="58" spans="1:39" ht="31.5">
      <c r="A58" s="5" t="s">
        <v>53</v>
      </c>
      <c r="B58" s="7" t="s">
        <v>2</v>
      </c>
      <c r="C58" s="2" t="s">
        <v>0</v>
      </c>
      <c r="D58" s="2" t="s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</row>
    <row r="59" spans="1:39" ht="31.5">
      <c r="A59" s="5" t="s">
        <v>53</v>
      </c>
      <c r="B59" s="7" t="s">
        <v>2</v>
      </c>
      <c r="C59" s="2" t="s">
        <v>0</v>
      </c>
      <c r="D59" s="2" t="s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</row>
    <row r="60" spans="1:39">
      <c r="A60" s="5" t="s">
        <v>1</v>
      </c>
      <c r="B60" s="6" t="s">
        <v>1</v>
      </c>
      <c r="C60" s="2" t="s">
        <v>0</v>
      </c>
      <c r="D60" s="2" t="s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</row>
    <row r="61" spans="1:39" ht="126">
      <c r="A61" s="5" t="s">
        <v>53</v>
      </c>
      <c r="B61" s="6" t="s">
        <v>54</v>
      </c>
      <c r="C61" s="2" t="s">
        <v>0</v>
      </c>
      <c r="D61" s="2" t="s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</row>
    <row r="62" spans="1:39" ht="31.5">
      <c r="A62" s="5" t="s">
        <v>53</v>
      </c>
      <c r="B62" s="7" t="s">
        <v>2</v>
      </c>
      <c r="C62" s="2" t="s">
        <v>0</v>
      </c>
      <c r="D62" s="2" t="s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</row>
    <row r="63" spans="1:39" ht="31.5">
      <c r="A63" s="5" t="s">
        <v>53</v>
      </c>
      <c r="B63" s="7" t="s">
        <v>2</v>
      </c>
      <c r="C63" s="2" t="s">
        <v>0</v>
      </c>
      <c r="D63" s="2" t="s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</row>
    <row r="64" spans="1:39">
      <c r="A64" s="5" t="s">
        <v>1</v>
      </c>
      <c r="B64" s="6" t="s">
        <v>1</v>
      </c>
      <c r="C64" s="2" t="s">
        <v>0</v>
      </c>
      <c r="D64" s="2" t="s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</row>
    <row r="65" spans="1:39" ht="110.25">
      <c r="A65" s="5" t="s">
        <v>52</v>
      </c>
      <c r="B65" s="6" t="s">
        <v>51</v>
      </c>
      <c r="C65" s="2" t="s">
        <v>0</v>
      </c>
      <c r="D65" s="2" t="s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</row>
    <row r="66" spans="1:39" s="27" customFormat="1" ht="94.5">
      <c r="A66" s="15" t="s">
        <v>49</v>
      </c>
      <c r="B66" s="14" t="s">
        <v>50</v>
      </c>
      <c r="C66" s="2" t="s">
        <v>0</v>
      </c>
      <c r="D66" s="2" t="s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</row>
    <row r="67" spans="1:39" s="27" customFormat="1" ht="31.5">
      <c r="A67" s="15" t="s">
        <v>49</v>
      </c>
      <c r="B67" s="28" t="s">
        <v>2</v>
      </c>
      <c r="C67" s="2" t="s">
        <v>0</v>
      </c>
      <c r="D67" s="2" t="s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</row>
    <row r="68" spans="1:39" ht="110.25">
      <c r="A68" s="5" t="s">
        <v>47</v>
      </c>
      <c r="B68" s="6" t="s">
        <v>48</v>
      </c>
      <c r="C68" s="2" t="s">
        <v>0</v>
      </c>
      <c r="D68" s="2" t="s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</row>
    <row r="69" spans="1:39" ht="31.5">
      <c r="A69" s="5" t="s">
        <v>47</v>
      </c>
      <c r="B69" s="7" t="s">
        <v>2</v>
      </c>
      <c r="C69" s="2" t="s">
        <v>0</v>
      </c>
      <c r="D69" s="2" t="s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</row>
    <row r="70" spans="1:39" ht="31.5">
      <c r="A70" s="5" t="s">
        <v>47</v>
      </c>
      <c r="B70" s="7" t="s">
        <v>2</v>
      </c>
      <c r="C70" s="2" t="s">
        <v>0</v>
      </c>
      <c r="D70" s="2" t="s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</row>
    <row r="71" spans="1:39">
      <c r="A71" s="5" t="s">
        <v>1</v>
      </c>
      <c r="B71" s="6" t="s">
        <v>1</v>
      </c>
      <c r="C71" s="2" t="s">
        <v>0</v>
      </c>
      <c r="D71" s="2" t="s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</row>
    <row r="72" spans="1:39" s="9" customFormat="1" ht="47.25">
      <c r="A72" s="13" t="s">
        <v>46</v>
      </c>
      <c r="B72" s="12" t="s">
        <v>45</v>
      </c>
      <c r="C72" s="11" t="s">
        <v>0</v>
      </c>
      <c r="D72" s="11" t="s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f>J73</f>
        <v>1.1300000000000001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f>T73</f>
        <v>0.1</v>
      </c>
      <c r="U72" s="10">
        <v>0</v>
      </c>
      <c r="V72" s="10">
        <v>0</v>
      </c>
      <c r="W72" s="10">
        <v>0</v>
      </c>
      <c r="X72" s="10">
        <v>0</v>
      </c>
      <c r="Y72" s="10">
        <f>Y73</f>
        <v>1.5560000000000003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0</v>
      </c>
      <c r="AI72" s="10">
        <f>AI73</f>
        <v>4.0660000000000016</v>
      </c>
      <c r="AJ72" s="10">
        <v>0</v>
      </c>
      <c r="AK72" s="10">
        <v>0</v>
      </c>
      <c r="AL72" s="10">
        <v>0</v>
      </c>
      <c r="AM72" s="10">
        <v>0</v>
      </c>
    </row>
    <row r="73" spans="1:39" s="9" customFormat="1" ht="78.75">
      <c r="A73" s="13" t="s">
        <v>44</v>
      </c>
      <c r="B73" s="12" t="s">
        <v>43</v>
      </c>
      <c r="C73" s="11" t="s">
        <v>0</v>
      </c>
      <c r="D73" s="11" t="s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f>J74</f>
        <v>1.1300000000000001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f>T74</f>
        <v>0.1</v>
      </c>
      <c r="U73" s="10">
        <v>0</v>
      </c>
      <c r="V73" s="10">
        <v>0</v>
      </c>
      <c r="W73" s="10">
        <v>0</v>
      </c>
      <c r="X73" s="10">
        <v>0</v>
      </c>
      <c r="Y73" s="10">
        <f>Y74</f>
        <v>1.5560000000000003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f>AI74</f>
        <v>4.0660000000000016</v>
      </c>
      <c r="AJ73" s="10">
        <v>0</v>
      </c>
      <c r="AK73" s="10">
        <v>0</v>
      </c>
      <c r="AL73" s="10">
        <v>0</v>
      </c>
      <c r="AM73" s="10">
        <v>0</v>
      </c>
    </row>
    <row r="74" spans="1:39" s="9" customFormat="1" ht="47.25">
      <c r="A74" s="13" t="s">
        <v>41</v>
      </c>
      <c r="B74" s="12" t="s">
        <v>42</v>
      </c>
      <c r="C74" s="11" t="s">
        <v>0</v>
      </c>
      <c r="D74" s="11" t="s">
        <v>0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f>J75</f>
        <v>1.1300000000000001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f>T75</f>
        <v>0.1</v>
      </c>
      <c r="U74" s="10">
        <v>0</v>
      </c>
      <c r="V74" s="10">
        <v>0</v>
      </c>
      <c r="W74" s="10">
        <v>0</v>
      </c>
      <c r="X74" s="10">
        <v>0</v>
      </c>
      <c r="Y74" s="10">
        <f>Y75</f>
        <v>1.5560000000000003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f>AI75</f>
        <v>4.0660000000000016</v>
      </c>
      <c r="AJ74" s="10">
        <v>0</v>
      </c>
      <c r="AK74" s="10">
        <v>0</v>
      </c>
      <c r="AL74" s="10">
        <v>0</v>
      </c>
      <c r="AM74" s="10">
        <v>0</v>
      </c>
    </row>
    <row r="75" spans="1:39" s="27" customFormat="1" ht="31.5">
      <c r="A75" s="15" t="s">
        <v>41</v>
      </c>
      <c r="B75" s="28" t="s">
        <v>2</v>
      </c>
      <c r="C75" s="2" t="s">
        <v>0</v>
      </c>
      <c r="D75" s="2" t="s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f>J76+J77+J78+J79+J80+J81+J82+J83</f>
        <v>1.1300000000000001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f>T84</f>
        <v>0.1</v>
      </c>
      <c r="U75" s="25">
        <v>0</v>
      </c>
      <c r="V75" s="25">
        <v>0</v>
      </c>
      <c r="W75" s="25">
        <v>0</v>
      </c>
      <c r="X75" s="25">
        <v>0</v>
      </c>
      <c r="Y75" s="25">
        <f>Y85+Y86+Y87+Y88+Y89+Y90+Y91+Y92+Y93+Y94</f>
        <v>1.5560000000000003</v>
      </c>
      <c r="Z75" s="25">
        <v>0</v>
      </c>
      <c r="AA75" s="25">
        <v>0</v>
      </c>
      <c r="AB75" s="25">
        <v>0</v>
      </c>
      <c r="AC75" s="25">
        <v>0</v>
      </c>
      <c r="AD75" s="25">
        <f>AD95+AD96+AD97+AD98+AD99+AD100+AD101+AD103+AD104+AD105+AD106</f>
        <v>1.28</v>
      </c>
      <c r="AE75" s="25">
        <v>0</v>
      </c>
      <c r="AF75" s="25">
        <v>0</v>
      </c>
      <c r="AG75" s="25">
        <v>0</v>
      </c>
      <c r="AH75" s="25">
        <v>0</v>
      </c>
      <c r="AI75" s="25">
        <f>AI76+AI77+AI78+AI79+AI80+AI81+AI82+AI83+AI84+AI85+AI86+AI87+AI88+AI89+AI90+AI91+AI92+AI93+AI94+AI95+AI96+AI97+AI98+AI99+AI100+AI101+AI103+AI104+AI105+AI106</f>
        <v>4.0660000000000016</v>
      </c>
      <c r="AJ75" s="25">
        <v>0</v>
      </c>
      <c r="AK75" s="25">
        <v>0</v>
      </c>
      <c r="AL75" s="25">
        <v>0</v>
      </c>
      <c r="AM75" s="25">
        <v>0</v>
      </c>
    </row>
    <row r="76" spans="1:39" s="27" customFormat="1" ht="63">
      <c r="A76" s="15" t="s">
        <v>41</v>
      </c>
      <c r="B76" s="28" t="s">
        <v>146</v>
      </c>
      <c r="C76" s="8" t="s">
        <v>277</v>
      </c>
      <c r="D76" s="2" t="s">
        <v>176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25">
        <v>0.25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0.25</v>
      </c>
      <c r="AJ76" s="25">
        <v>0</v>
      </c>
      <c r="AK76" s="25">
        <v>0</v>
      </c>
      <c r="AL76" s="25">
        <v>0</v>
      </c>
      <c r="AM76" s="25">
        <v>0</v>
      </c>
    </row>
    <row r="77" spans="1:39" s="27" customFormat="1" ht="63">
      <c r="A77" s="15" t="s">
        <v>41</v>
      </c>
      <c r="B77" s="28" t="s">
        <v>147</v>
      </c>
      <c r="C77" s="8" t="s">
        <v>231</v>
      </c>
      <c r="D77" s="2" t="s">
        <v>177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25">
        <v>0.16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0.16</v>
      </c>
      <c r="AJ77" s="25">
        <v>0</v>
      </c>
      <c r="AK77" s="25">
        <v>0</v>
      </c>
      <c r="AL77" s="25">
        <v>0</v>
      </c>
      <c r="AM77" s="25">
        <v>0</v>
      </c>
    </row>
    <row r="78" spans="1:39" s="27" customFormat="1" ht="63">
      <c r="A78" s="15" t="s">
        <v>41</v>
      </c>
      <c r="B78" s="28" t="s">
        <v>148</v>
      </c>
      <c r="C78" s="8" t="s">
        <v>232</v>
      </c>
      <c r="D78" s="2" t="s">
        <v>178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25">
        <v>0.1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0</v>
      </c>
      <c r="AH78" s="25">
        <v>0</v>
      </c>
      <c r="AI78" s="25">
        <v>0.1</v>
      </c>
      <c r="AJ78" s="25">
        <v>0</v>
      </c>
      <c r="AK78" s="25">
        <v>0</v>
      </c>
      <c r="AL78" s="25">
        <v>0</v>
      </c>
      <c r="AM78" s="25">
        <v>0</v>
      </c>
    </row>
    <row r="79" spans="1:39" s="27" customFormat="1" ht="63">
      <c r="A79" s="15" t="s">
        <v>41</v>
      </c>
      <c r="B79" s="28" t="s">
        <v>149</v>
      </c>
      <c r="C79" s="8" t="s">
        <v>233</v>
      </c>
      <c r="D79" s="2" t="s">
        <v>179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25">
        <v>0.16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0.16</v>
      </c>
      <c r="AJ79" s="25">
        <v>0</v>
      </c>
      <c r="AK79" s="25">
        <v>0</v>
      </c>
      <c r="AL79" s="25">
        <v>0</v>
      </c>
      <c r="AM79" s="25">
        <v>0</v>
      </c>
    </row>
    <row r="80" spans="1:39" s="27" customFormat="1" ht="63">
      <c r="A80" s="15" t="s">
        <v>41</v>
      </c>
      <c r="B80" s="28" t="s">
        <v>150</v>
      </c>
      <c r="C80" s="8" t="s">
        <v>234</v>
      </c>
      <c r="D80" s="2" t="s">
        <v>180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25">
        <v>0.1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0.1</v>
      </c>
      <c r="AJ80" s="25">
        <v>0</v>
      </c>
      <c r="AK80" s="25">
        <v>0</v>
      </c>
      <c r="AL80" s="25">
        <v>0</v>
      </c>
      <c r="AM80" s="25">
        <v>0</v>
      </c>
    </row>
    <row r="81" spans="1:39" s="27" customFormat="1" ht="63">
      <c r="A81" s="15" t="s">
        <v>41</v>
      </c>
      <c r="B81" s="28" t="s">
        <v>151</v>
      </c>
      <c r="C81" s="8" t="s">
        <v>235</v>
      </c>
      <c r="D81" s="2" t="s">
        <v>181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25">
        <v>0.1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0.1</v>
      </c>
      <c r="AJ81" s="25">
        <v>0</v>
      </c>
      <c r="AK81" s="25">
        <v>0</v>
      </c>
      <c r="AL81" s="25">
        <v>0</v>
      </c>
      <c r="AM81" s="25">
        <v>0</v>
      </c>
    </row>
    <row r="82" spans="1:39" s="27" customFormat="1" ht="63">
      <c r="A82" s="15" t="s">
        <v>41</v>
      </c>
      <c r="B82" s="28" t="s">
        <v>152</v>
      </c>
      <c r="C82" s="8" t="s">
        <v>236</v>
      </c>
      <c r="D82" s="2" t="s">
        <v>182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25">
        <v>0.16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0.16</v>
      </c>
      <c r="AJ82" s="25">
        <v>0</v>
      </c>
      <c r="AK82" s="25">
        <v>0</v>
      </c>
      <c r="AL82" s="25">
        <v>0</v>
      </c>
      <c r="AM82" s="25">
        <v>0</v>
      </c>
    </row>
    <row r="83" spans="1:39" s="27" customFormat="1" ht="63">
      <c r="A83" s="15" t="s">
        <v>41</v>
      </c>
      <c r="B83" s="28" t="s">
        <v>153</v>
      </c>
      <c r="C83" s="8" t="s">
        <v>237</v>
      </c>
      <c r="D83" s="2" t="s">
        <v>183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25">
        <v>0.1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0.1</v>
      </c>
      <c r="AJ83" s="25">
        <v>0</v>
      </c>
      <c r="AK83" s="25">
        <v>0</v>
      </c>
      <c r="AL83" s="25">
        <v>0</v>
      </c>
      <c r="AM83" s="25">
        <v>0</v>
      </c>
    </row>
    <row r="84" spans="1:39" s="27" customFormat="1" ht="63">
      <c r="A84" s="15" t="s">
        <v>41</v>
      </c>
      <c r="B84" s="28" t="s">
        <v>154</v>
      </c>
      <c r="C84" s="8" t="s">
        <v>238</v>
      </c>
      <c r="D84" s="2" t="s">
        <v>184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0.1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f>T84</f>
        <v>0.1</v>
      </c>
      <c r="AJ84" s="25">
        <v>0</v>
      </c>
      <c r="AK84" s="25">
        <v>0</v>
      </c>
      <c r="AL84" s="25">
        <v>0</v>
      </c>
      <c r="AM84" s="25">
        <v>0</v>
      </c>
    </row>
    <row r="85" spans="1:39" ht="63">
      <c r="A85" s="15" t="s">
        <v>41</v>
      </c>
      <c r="B85" s="28" t="s">
        <v>155</v>
      </c>
      <c r="C85" s="8" t="s">
        <v>239</v>
      </c>
      <c r="D85" s="2" t="s">
        <v>185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0.25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0</v>
      </c>
      <c r="AI85" s="3">
        <f>Y85</f>
        <v>0.25</v>
      </c>
      <c r="AJ85" s="3">
        <v>0</v>
      </c>
      <c r="AK85" s="3">
        <v>0</v>
      </c>
      <c r="AL85" s="3">
        <v>0</v>
      </c>
      <c r="AM85" s="3">
        <v>0</v>
      </c>
    </row>
    <row r="86" spans="1:39" ht="63">
      <c r="A86" s="15" t="s">
        <v>41</v>
      </c>
      <c r="B86" s="28" t="s">
        <v>156</v>
      </c>
      <c r="C86" s="8" t="s">
        <v>240</v>
      </c>
      <c r="D86" s="2" t="s">
        <v>186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0.16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f t="shared" ref="AI86:AI94" si="8">Y86</f>
        <v>0.16</v>
      </c>
      <c r="AJ86" s="3">
        <v>0</v>
      </c>
      <c r="AK86" s="3">
        <v>0</v>
      </c>
      <c r="AL86" s="3">
        <v>0</v>
      </c>
      <c r="AM86" s="3">
        <v>0</v>
      </c>
    </row>
    <row r="87" spans="1:39" ht="63">
      <c r="A87" s="15" t="s">
        <v>41</v>
      </c>
      <c r="B87" s="28" t="s">
        <v>157</v>
      </c>
      <c r="C87" s="8" t="s">
        <v>241</v>
      </c>
      <c r="D87" s="2" t="s">
        <v>187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6.3E-2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f t="shared" si="8"/>
        <v>6.3E-2</v>
      </c>
      <c r="AJ87" s="3">
        <v>0</v>
      </c>
      <c r="AK87" s="3">
        <v>0</v>
      </c>
      <c r="AL87" s="3">
        <v>0</v>
      </c>
      <c r="AM87" s="3">
        <v>0</v>
      </c>
    </row>
    <row r="88" spans="1:39" ht="63">
      <c r="A88" s="15" t="s">
        <v>41</v>
      </c>
      <c r="B88" s="28" t="s">
        <v>158</v>
      </c>
      <c r="C88" s="8" t="s">
        <v>242</v>
      </c>
      <c r="D88" s="2" t="s">
        <v>188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0.25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f t="shared" si="8"/>
        <v>0.25</v>
      </c>
      <c r="AJ88" s="3">
        <v>0</v>
      </c>
      <c r="AK88" s="3">
        <v>0</v>
      </c>
      <c r="AL88" s="3">
        <v>0</v>
      </c>
      <c r="AM88" s="3">
        <v>0</v>
      </c>
    </row>
    <row r="89" spans="1:39" ht="63">
      <c r="A89" s="15" t="s">
        <v>41</v>
      </c>
      <c r="B89" s="28" t="s">
        <v>159</v>
      </c>
      <c r="C89" s="8" t="s">
        <v>243</v>
      </c>
      <c r="D89" s="2" t="s">
        <v>189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0.16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3">
        <v>0</v>
      </c>
      <c r="AI89" s="3">
        <f t="shared" si="8"/>
        <v>0.16</v>
      </c>
      <c r="AJ89" s="3">
        <v>0</v>
      </c>
      <c r="AK89" s="3">
        <v>0</v>
      </c>
      <c r="AL89" s="3">
        <v>0</v>
      </c>
      <c r="AM89" s="3">
        <v>0</v>
      </c>
    </row>
    <row r="90" spans="1:39" ht="63">
      <c r="A90" s="15" t="s">
        <v>41</v>
      </c>
      <c r="B90" s="28" t="s">
        <v>160</v>
      </c>
      <c r="C90" s="8" t="s">
        <v>244</v>
      </c>
      <c r="D90" s="2" t="s">
        <v>190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6.3E-2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f t="shared" si="8"/>
        <v>6.3E-2</v>
      </c>
      <c r="AJ90" s="3">
        <v>0</v>
      </c>
      <c r="AK90" s="3">
        <v>0</v>
      </c>
      <c r="AL90" s="3">
        <v>0</v>
      </c>
      <c r="AM90" s="3">
        <v>0</v>
      </c>
    </row>
    <row r="91" spans="1:39" ht="63">
      <c r="A91" s="15" t="s">
        <v>41</v>
      </c>
      <c r="B91" s="28" t="s">
        <v>161</v>
      </c>
      <c r="C91" s="8" t="s">
        <v>245</v>
      </c>
      <c r="D91" s="2" t="s">
        <v>191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0.1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f>Y91</f>
        <v>0.1</v>
      </c>
      <c r="AJ91" s="3">
        <v>0</v>
      </c>
      <c r="AK91" s="3">
        <v>0</v>
      </c>
      <c r="AL91" s="3">
        <v>0</v>
      </c>
      <c r="AM91" s="3">
        <v>0</v>
      </c>
    </row>
    <row r="92" spans="1:39" ht="63">
      <c r="A92" s="15" t="s">
        <v>41</v>
      </c>
      <c r="B92" s="28" t="s">
        <v>162</v>
      </c>
      <c r="C92" s="8" t="s">
        <v>246</v>
      </c>
      <c r="D92" s="2" t="s">
        <v>192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0.16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f t="shared" si="8"/>
        <v>0.16</v>
      </c>
      <c r="AJ92" s="3">
        <v>0</v>
      </c>
      <c r="AK92" s="3">
        <v>0</v>
      </c>
      <c r="AL92" s="3">
        <v>0</v>
      </c>
      <c r="AM92" s="3">
        <v>0</v>
      </c>
    </row>
    <row r="93" spans="1:39" ht="63">
      <c r="A93" s="15" t="s">
        <v>41</v>
      </c>
      <c r="B93" s="28" t="s">
        <v>163</v>
      </c>
      <c r="C93" s="8" t="s">
        <v>247</v>
      </c>
      <c r="D93" s="2" t="s">
        <v>193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0.1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f t="shared" si="8"/>
        <v>0.1</v>
      </c>
      <c r="AJ93" s="3">
        <v>0</v>
      </c>
      <c r="AK93" s="3">
        <v>0</v>
      </c>
      <c r="AL93" s="3">
        <v>0</v>
      </c>
      <c r="AM93" s="3">
        <v>0</v>
      </c>
    </row>
    <row r="94" spans="1:39" ht="63">
      <c r="A94" s="15" t="s">
        <v>41</v>
      </c>
      <c r="B94" s="28" t="s">
        <v>164</v>
      </c>
      <c r="C94" s="8" t="s">
        <v>248</v>
      </c>
      <c r="D94" s="2" t="s">
        <v>203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0.25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f t="shared" si="8"/>
        <v>0.25</v>
      </c>
      <c r="AJ94" s="3">
        <v>0</v>
      </c>
      <c r="AK94" s="3">
        <v>0</v>
      </c>
      <c r="AL94" s="3">
        <v>0</v>
      </c>
      <c r="AM94" s="3">
        <v>0</v>
      </c>
    </row>
    <row r="95" spans="1:39" s="27" customFormat="1" ht="63">
      <c r="A95" s="15" t="s">
        <v>41</v>
      </c>
      <c r="B95" s="28" t="s">
        <v>165</v>
      </c>
      <c r="C95" s="8" t="s">
        <v>249</v>
      </c>
      <c r="D95" s="2" t="s">
        <v>194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0.1</v>
      </c>
      <c r="AE95" s="25">
        <v>0</v>
      </c>
      <c r="AF95" s="25">
        <v>0</v>
      </c>
      <c r="AG95" s="25">
        <v>0</v>
      </c>
      <c r="AH95" s="25">
        <v>0</v>
      </c>
      <c r="AI95" s="25">
        <f>AD95</f>
        <v>0.1</v>
      </c>
      <c r="AJ95" s="25">
        <v>0</v>
      </c>
      <c r="AK95" s="25">
        <v>0</v>
      </c>
      <c r="AL95" s="25">
        <v>0</v>
      </c>
      <c r="AM95" s="25">
        <v>0</v>
      </c>
    </row>
    <row r="96" spans="1:39" s="27" customFormat="1" ht="63">
      <c r="A96" s="15" t="s">
        <v>41</v>
      </c>
      <c r="B96" s="28" t="s">
        <v>166</v>
      </c>
      <c r="C96" s="8" t="s">
        <v>250</v>
      </c>
      <c r="D96" s="2" t="s">
        <v>195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0.1</v>
      </c>
      <c r="AE96" s="25">
        <v>0</v>
      </c>
      <c r="AF96" s="25">
        <v>0</v>
      </c>
      <c r="AG96" s="25">
        <v>0</v>
      </c>
      <c r="AH96" s="25">
        <v>0</v>
      </c>
      <c r="AI96" s="25">
        <f t="shared" ref="AI96:AI106" si="9">AD96</f>
        <v>0.1</v>
      </c>
      <c r="AJ96" s="25">
        <v>0</v>
      </c>
      <c r="AK96" s="25">
        <v>0</v>
      </c>
      <c r="AL96" s="25">
        <v>0</v>
      </c>
      <c r="AM96" s="25">
        <v>0</v>
      </c>
    </row>
    <row r="97" spans="1:39" s="27" customFormat="1" ht="63">
      <c r="A97" s="15" t="s">
        <v>41</v>
      </c>
      <c r="B97" s="28" t="s">
        <v>167</v>
      </c>
      <c r="C97" s="8" t="s">
        <v>251</v>
      </c>
      <c r="D97" s="2" t="s">
        <v>196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0.16</v>
      </c>
      <c r="AE97" s="25">
        <v>0</v>
      </c>
      <c r="AF97" s="25">
        <v>0</v>
      </c>
      <c r="AG97" s="25">
        <v>0</v>
      </c>
      <c r="AH97" s="25">
        <v>0</v>
      </c>
      <c r="AI97" s="25">
        <f t="shared" si="9"/>
        <v>0.16</v>
      </c>
      <c r="AJ97" s="25">
        <v>0</v>
      </c>
      <c r="AK97" s="25">
        <v>0</v>
      </c>
      <c r="AL97" s="25">
        <v>0</v>
      </c>
      <c r="AM97" s="25">
        <v>0</v>
      </c>
    </row>
    <row r="98" spans="1:39" s="27" customFormat="1" ht="63">
      <c r="A98" s="15" t="s">
        <v>41</v>
      </c>
      <c r="B98" s="28" t="s">
        <v>168</v>
      </c>
      <c r="C98" s="8" t="s">
        <v>252</v>
      </c>
      <c r="D98" s="2" t="s">
        <v>197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25">
        <v>0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0.1</v>
      </c>
      <c r="AE98" s="25">
        <v>0</v>
      </c>
      <c r="AF98" s="25">
        <v>0</v>
      </c>
      <c r="AG98" s="25">
        <v>0</v>
      </c>
      <c r="AH98" s="25">
        <v>0</v>
      </c>
      <c r="AI98" s="25">
        <f t="shared" si="9"/>
        <v>0.1</v>
      </c>
      <c r="AJ98" s="25">
        <v>0</v>
      </c>
      <c r="AK98" s="25">
        <v>0</v>
      </c>
      <c r="AL98" s="25">
        <v>0</v>
      </c>
      <c r="AM98" s="25">
        <v>0</v>
      </c>
    </row>
    <row r="99" spans="1:39" s="27" customFormat="1" ht="63">
      <c r="A99" s="15" t="s">
        <v>41</v>
      </c>
      <c r="B99" s="28" t="s">
        <v>169</v>
      </c>
      <c r="C99" s="8" t="s">
        <v>253</v>
      </c>
      <c r="D99" s="2" t="s">
        <v>198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25">
        <v>0</v>
      </c>
      <c r="V99" s="25">
        <v>0</v>
      </c>
      <c r="W99" s="2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25">
        <v>0.1</v>
      </c>
      <c r="AE99" s="25">
        <v>0</v>
      </c>
      <c r="AF99" s="25">
        <v>0</v>
      </c>
      <c r="AG99" s="25">
        <v>0</v>
      </c>
      <c r="AH99" s="25">
        <v>0</v>
      </c>
      <c r="AI99" s="25">
        <f>AD99</f>
        <v>0.1</v>
      </c>
      <c r="AJ99" s="25">
        <v>0</v>
      </c>
      <c r="AK99" s="25">
        <v>0</v>
      </c>
      <c r="AL99" s="25">
        <v>0</v>
      </c>
      <c r="AM99" s="25">
        <v>0</v>
      </c>
    </row>
    <row r="100" spans="1:39" s="27" customFormat="1" ht="63">
      <c r="A100" s="15" t="s">
        <v>41</v>
      </c>
      <c r="B100" s="28" t="s">
        <v>170</v>
      </c>
      <c r="C100" s="8" t="s">
        <v>254</v>
      </c>
      <c r="D100" s="2" t="s">
        <v>199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2">
        <v>0.25</v>
      </c>
      <c r="K100" s="25">
        <v>0</v>
      </c>
      <c r="L100" s="2">
        <v>3.1</v>
      </c>
      <c r="M100" s="25">
        <v>0</v>
      </c>
      <c r="N100" s="25">
        <v>0</v>
      </c>
      <c r="O100" s="2">
        <v>0.16</v>
      </c>
      <c r="P100" s="25">
        <v>0</v>
      </c>
      <c r="Q100" s="2">
        <v>4.7</v>
      </c>
      <c r="R100" s="25">
        <v>0</v>
      </c>
      <c r="S100" s="25">
        <v>0</v>
      </c>
      <c r="T100" s="2">
        <v>0.25</v>
      </c>
      <c r="U100" s="25">
        <v>0</v>
      </c>
      <c r="V100" s="2">
        <v>5.3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0.1</v>
      </c>
      <c r="AE100" s="25">
        <v>0</v>
      </c>
      <c r="AF100" s="2">
        <v>0</v>
      </c>
      <c r="AG100" s="25">
        <v>0</v>
      </c>
      <c r="AH100" s="25">
        <v>0</v>
      </c>
      <c r="AI100" s="25">
        <f t="shared" si="9"/>
        <v>0.1</v>
      </c>
      <c r="AJ100" s="25">
        <v>0</v>
      </c>
      <c r="AK100" s="26">
        <v>0</v>
      </c>
      <c r="AL100" s="25">
        <v>0</v>
      </c>
      <c r="AM100" s="25">
        <v>0</v>
      </c>
    </row>
    <row r="101" spans="1:39" s="27" customFormat="1" ht="63">
      <c r="A101" s="15" t="s">
        <v>41</v>
      </c>
      <c r="B101" s="28" t="s">
        <v>171</v>
      </c>
      <c r="C101" s="8" t="s">
        <v>255</v>
      </c>
      <c r="D101" s="2" t="s">
        <v>200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2">
        <v>0.25</v>
      </c>
      <c r="K101" s="25">
        <v>0</v>
      </c>
      <c r="L101" s="2">
        <v>3.1</v>
      </c>
      <c r="M101" s="25">
        <v>0</v>
      </c>
      <c r="N101" s="25">
        <v>0</v>
      </c>
      <c r="O101" s="2">
        <v>0.16</v>
      </c>
      <c r="P101" s="25">
        <v>0</v>
      </c>
      <c r="Q101" s="2">
        <v>4.7</v>
      </c>
      <c r="R101" s="25">
        <v>0</v>
      </c>
      <c r="S101" s="25">
        <v>0</v>
      </c>
      <c r="T101" s="2">
        <v>0.25</v>
      </c>
      <c r="U101" s="25">
        <v>0</v>
      </c>
      <c r="V101" s="2" t="s">
        <v>40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0.16</v>
      </c>
      <c r="AE101" s="25">
        <v>0</v>
      </c>
      <c r="AF101" s="2">
        <v>0</v>
      </c>
      <c r="AG101" s="25">
        <v>0</v>
      </c>
      <c r="AH101" s="25">
        <v>0</v>
      </c>
      <c r="AI101" s="25">
        <f t="shared" si="9"/>
        <v>0.16</v>
      </c>
      <c r="AJ101" s="25">
        <v>0</v>
      </c>
      <c r="AK101" s="26">
        <v>0</v>
      </c>
      <c r="AL101" s="25">
        <v>0</v>
      </c>
      <c r="AM101" s="25">
        <v>0</v>
      </c>
    </row>
    <row r="102" spans="1:39" s="27" customFormat="1" ht="1.5" hidden="1" customHeight="1">
      <c r="A102" s="15" t="s">
        <v>41</v>
      </c>
      <c r="B102" s="28" t="s">
        <v>172</v>
      </c>
      <c r="C102" s="8" t="s">
        <v>173</v>
      </c>
      <c r="D102" s="2" t="s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>
        <v>0</v>
      </c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/>
      <c r="Z102" s="25"/>
      <c r="AA102" s="25"/>
      <c r="AB102" s="25"/>
      <c r="AC102" s="25"/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f>AD102</f>
        <v>0</v>
      </c>
      <c r="AJ102" s="25">
        <v>0</v>
      </c>
      <c r="AK102" s="25">
        <v>0</v>
      </c>
      <c r="AL102" s="25">
        <v>0</v>
      </c>
      <c r="AM102" s="25">
        <v>0</v>
      </c>
    </row>
    <row r="103" spans="1:39" s="27" customFormat="1" ht="64.5" customHeight="1">
      <c r="A103" s="15" t="s">
        <v>41</v>
      </c>
      <c r="B103" s="28" t="s">
        <v>172</v>
      </c>
      <c r="C103" s="8" t="s">
        <v>256</v>
      </c>
      <c r="D103" s="2" t="s">
        <v>204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0.1</v>
      </c>
      <c r="AE103" s="25">
        <v>0</v>
      </c>
      <c r="AF103" s="25">
        <v>0</v>
      </c>
      <c r="AG103" s="25">
        <v>0</v>
      </c>
      <c r="AH103" s="25">
        <v>0</v>
      </c>
      <c r="AI103" s="25">
        <f>AD103</f>
        <v>0.1</v>
      </c>
      <c r="AJ103" s="25">
        <v>0</v>
      </c>
      <c r="AK103" s="25">
        <v>0</v>
      </c>
      <c r="AL103" s="25">
        <v>0</v>
      </c>
      <c r="AM103" s="25">
        <v>0</v>
      </c>
    </row>
    <row r="104" spans="1:39" s="27" customFormat="1" ht="63">
      <c r="A104" s="15" t="s">
        <v>41</v>
      </c>
      <c r="B104" s="28" t="s">
        <v>174</v>
      </c>
      <c r="C104" s="8" t="s">
        <v>257</v>
      </c>
      <c r="D104" s="2" t="s">
        <v>201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0.1</v>
      </c>
      <c r="AE104" s="25">
        <v>0</v>
      </c>
      <c r="AF104" s="25">
        <v>0</v>
      </c>
      <c r="AG104" s="25">
        <v>0</v>
      </c>
      <c r="AH104" s="25">
        <v>0</v>
      </c>
      <c r="AI104" s="25">
        <f t="shared" si="9"/>
        <v>0.1</v>
      </c>
      <c r="AJ104" s="25">
        <v>0</v>
      </c>
      <c r="AK104" s="25">
        <v>0</v>
      </c>
      <c r="AL104" s="25">
        <v>0</v>
      </c>
      <c r="AM104" s="25">
        <v>0</v>
      </c>
    </row>
    <row r="105" spans="1:39" s="27" customFormat="1" ht="63">
      <c r="A105" s="15" t="s">
        <v>41</v>
      </c>
      <c r="B105" s="28" t="s">
        <v>175</v>
      </c>
      <c r="C105" s="8" t="s">
        <v>258</v>
      </c>
      <c r="D105" s="2" t="s">
        <v>202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0.16</v>
      </c>
      <c r="AE105" s="25">
        <v>0</v>
      </c>
      <c r="AF105" s="25">
        <v>0</v>
      </c>
      <c r="AG105" s="25">
        <v>0</v>
      </c>
      <c r="AH105" s="25">
        <v>0</v>
      </c>
      <c r="AI105" s="25">
        <f t="shared" si="9"/>
        <v>0.16</v>
      </c>
      <c r="AJ105" s="25">
        <v>0</v>
      </c>
      <c r="AK105" s="25">
        <v>0</v>
      </c>
      <c r="AL105" s="25">
        <v>0</v>
      </c>
      <c r="AM105" s="25">
        <v>0</v>
      </c>
    </row>
    <row r="106" spans="1:39" s="27" customFormat="1" ht="63">
      <c r="A106" s="15" t="s">
        <v>41</v>
      </c>
      <c r="B106" s="28" t="s">
        <v>226</v>
      </c>
      <c r="C106" s="8" t="s">
        <v>259</v>
      </c>
      <c r="D106" s="2" t="s">
        <v>184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0.1</v>
      </c>
      <c r="AE106" s="25">
        <v>0</v>
      </c>
      <c r="AF106" s="25">
        <v>0</v>
      </c>
      <c r="AG106" s="25">
        <v>0</v>
      </c>
      <c r="AH106" s="25">
        <v>0</v>
      </c>
      <c r="AI106" s="25">
        <f t="shared" si="9"/>
        <v>0.1</v>
      </c>
      <c r="AJ106" s="25">
        <v>0</v>
      </c>
      <c r="AK106" s="25">
        <v>0</v>
      </c>
      <c r="AL106" s="25">
        <v>0</v>
      </c>
      <c r="AM106" s="25">
        <v>0</v>
      </c>
    </row>
    <row r="107" spans="1:39" s="27" customFormat="1" ht="78.75">
      <c r="A107" s="5" t="s">
        <v>217</v>
      </c>
      <c r="B107" s="6" t="s">
        <v>218</v>
      </c>
      <c r="C107" s="3">
        <v>0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0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>
        <v>0</v>
      </c>
      <c r="AL107" s="3">
        <v>0</v>
      </c>
      <c r="AM107" s="3">
        <v>0</v>
      </c>
    </row>
    <row r="108" spans="1:39" s="27" customFormat="1" ht="31.5">
      <c r="A108" s="5" t="s">
        <v>217</v>
      </c>
      <c r="B108" s="7" t="s">
        <v>2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0</v>
      </c>
      <c r="AL108" s="3">
        <v>0</v>
      </c>
      <c r="AM108" s="3">
        <v>0</v>
      </c>
    </row>
    <row r="109" spans="1:39" s="27" customFormat="1" ht="63">
      <c r="A109" s="15" t="s">
        <v>219</v>
      </c>
      <c r="B109" s="14" t="s">
        <v>220</v>
      </c>
      <c r="C109" s="25">
        <v>0</v>
      </c>
      <c r="D109" s="25">
        <v>0</v>
      </c>
      <c r="E109" s="25">
        <v>0</v>
      </c>
      <c r="F109" s="25">
        <v>0</v>
      </c>
      <c r="G109" s="25">
        <f>G110</f>
        <v>4.5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</row>
    <row r="110" spans="1:39" s="27" customFormat="1" ht="47.25">
      <c r="A110" s="15" t="s">
        <v>221</v>
      </c>
      <c r="B110" s="14" t="s">
        <v>222</v>
      </c>
      <c r="C110" s="25">
        <v>0</v>
      </c>
      <c r="D110" s="25">
        <v>0</v>
      </c>
      <c r="E110" s="25">
        <v>0</v>
      </c>
      <c r="F110" s="25">
        <v>0</v>
      </c>
      <c r="G110" s="25">
        <f>G111+G112</f>
        <v>4.5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0</v>
      </c>
      <c r="AH110" s="25">
        <v>0</v>
      </c>
      <c r="AI110" s="25">
        <v>0</v>
      </c>
      <c r="AJ110" s="25">
        <v>0</v>
      </c>
      <c r="AK110" s="25">
        <v>0</v>
      </c>
      <c r="AL110" s="25">
        <v>0</v>
      </c>
      <c r="AM110" s="25">
        <v>0</v>
      </c>
    </row>
    <row r="111" spans="1:39" s="27" customFormat="1" ht="111.75" customHeight="1">
      <c r="A111" s="15" t="s">
        <v>221</v>
      </c>
      <c r="B111" s="34" t="s">
        <v>279</v>
      </c>
      <c r="C111" s="8" t="s">
        <v>280</v>
      </c>
      <c r="D111" s="25" t="s">
        <v>283</v>
      </c>
      <c r="E111" s="25">
        <v>0</v>
      </c>
      <c r="F111" s="25">
        <v>0</v>
      </c>
      <c r="G111" s="25">
        <v>2.2999999999999998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</row>
    <row r="112" spans="1:39" s="27" customFormat="1" ht="111.75" customHeight="1">
      <c r="A112" s="15" t="s">
        <v>221</v>
      </c>
      <c r="B112" s="34" t="s">
        <v>281</v>
      </c>
      <c r="C112" s="8" t="s">
        <v>282</v>
      </c>
      <c r="D112" s="25" t="s">
        <v>283</v>
      </c>
      <c r="E112" s="25">
        <v>0</v>
      </c>
      <c r="F112" s="25">
        <v>0</v>
      </c>
      <c r="G112" s="25">
        <v>2.2000000000000002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</row>
    <row r="113" spans="1:39" ht="63">
      <c r="A113" s="5" t="s">
        <v>223</v>
      </c>
      <c r="B113" s="6" t="s">
        <v>224</v>
      </c>
      <c r="C113" s="2" t="s">
        <v>0</v>
      </c>
      <c r="D113" s="2" t="s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0</v>
      </c>
      <c r="AF113" s="3">
        <v>0</v>
      </c>
      <c r="AG113" s="3">
        <v>0</v>
      </c>
      <c r="AH113" s="3">
        <v>0</v>
      </c>
      <c r="AI113" s="3">
        <v>0</v>
      </c>
      <c r="AJ113" s="3">
        <v>0</v>
      </c>
      <c r="AK113" s="3">
        <v>0</v>
      </c>
      <c r="AL113" s="3">
        <v>0</v>
      </c>
      <c r="AM113" s="3">
        <v>0</v>
      </c>
    </row>
    <row r="114" spans="1:39" s="9" customFormat="1" ht="47.25">
      <c r="A114" s="13" t="s">
        <v>39</v>
      </c>
      <c r="B114" s="12" t="s">
        <v>38</v>
      </c>
      <c r="C114" s="11" t="s">
        <v>0</v>
      </c>
      <c r="D114" s="11" t="s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  <c r="AJ114" s="10">
        <v>0</v>
      </c>
      <c r="AK114" s="10">
        <v>0</v>
      </c>
      <c r="AL114" s="10">
        <v>0</v>
      </c>
      <c r="AM114" s="10">
        <v>0</v>
      </c>
    </row>
    <row r="115" spans="1:39" s="9" customFormat="1" ht="47.25">
      <c r="A115" s="13" t="s">
        <v>36</v>
      </c>
      <c r="B115" s="12" t="s">
        <v>37</v>
      </c>
      <c r="C115" s="11" t="s">
        <v>0</v>
      </c>
      <c r="D115" s="11" t="s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>
        <v>0</v>
      </c>
      <c r="AK115" s="10">
        <v>0</v>
      </c>
      <c r="AL115" s="10">
        <v>0</v>
      </c>
      <c r="AM115" s="10">
        <v>0</v>
      </c>
    </row>
    <row r="116" spans="1:39" s="27" customFormat="1" ht="47.25">
      <c r="A116" s="15" t="s">
        <v>36</v>
      </c>
      <c r="B116" s="6" t="s">
        <v>227</v>
      </c>
      <c r="C116" s="33" t="s">
        <v>260</v>
      </c>
      <c r="D116" s="2" t="s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25"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25">
        <v>0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25">
        <v>0</v>
      </c>
      <c r="AF116" s="25">
        <v>0</v>
      </c>
      <c r="AG116" s="25">
        <v>0</v>
      </c>
      <c r="AH116" s="25">
        <v>0</v>
      </c>
      <c r="AI116" s="25">
        <v>0</v>
      </c>
      <c r="AJ116" s="25">
        <v>0</v>
      </c>
      <c r="AK116" s="25">
        <v>0</v>
      </c>
      <c r="AL116" s="25">
        <v>0</v>
      </c>
      <c r="AM116" s="25">
        <v>0</v>
      </c>
    </row>
    <row r="117" spans="1:39" s="27" customFormat="1" ht="47.25">
      <c r="A117" s="15" t="s">
        <v>36</v>
      </c>
      <c r="B117" s="6" t="s">
        <v>228</v>
      </c>
      <c r="C117" s="33" t="s">
        <v>261</v>
      </c>
      <c r="D117" s="2" t="s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</row>
    <row r="118" spans="1:39" s="27" customFormat="1" ht="47.25">
      <c r="A118" s="15" t="s">
        <v>36</v>
      </c>
      <c r="B118" s="6" t="s">
        <v>229</v>
      </c>
      <c r="C118" s="8" t="s">
        <v>262</v>
      </c>
      <c r="D118" s="25" t="s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</row>
    <row r="119" spans="1:39" s="27" customFormat="1">
      <c r="A119" s="15" t="s">
        <v>1</v>
      </c>
      <c r="B119" s="14"/>
      <c r="C119" s="8"/>
      <c r="D119" s="2" t="s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</row>
    <row r="120" spans="1:39" ht="47.25">
      <c r="A120" s="5" t="s">
        <v>34</v>
      </c>
      <c r="B120" s="6" t="s">
        <v>35</v>
      </c>
      <c r="C120" s="2" t="s">
        <v>0</v>
      </c>
      <c r="D120" s="2" t="s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</row>
    <row r="121" spans="1:39" ht="31.5">
      <c r="A121" s="5" t="s">
        <v>34</v>
      </c>
      <c r="B121" s="7" t="s">
        <v>2</v>
      </c>
      <c r="C121" s="2" t="s">
        <v>0</v>
      </c>
      <c r="D121" s="2" t="s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0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0</v>
      </c>
      <c r="AL121" s="3">
        <v>0</v>
      </c>
      <c r="AM121" s="3">
        <v>0</v>
      </c>
    </row>
    <row r="122" spans="1:39" ht="31.5">
      <c r="A122" s="5" t="s">
        <v>34</v>
      </c>
      <c r="B122" s="7" t="s">
        <v>2</v>
      </c>
      <c r="C122" s="2" t="s">
        <v>0</v>
      </c>
      <c r="D122" s="2" t="s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0</v>
      </c>
      <c r="AH122" s="3">
        <v>0</v>
      </c>
      <c r="AI122" s="3">
        <v>0</v>
      </c>
      <c r="AJ122" s="3">
        <v>0</v>
      </c>
      <c r="AK122" s="3">
        <v>0</v>
      </c>
      <c r="AL122" s="3">
        <v>0</v>
      </c>
      <c r="AM122" s="3">
        <v>0</v>
      </c>
    </row>
    <row r="123" spans="1:39">
      <c r="A123" s="5" t="s">
        <v>1</v>
      </c>
      <c r="B123" s="6" t="s">
        <v>1</v>
      </c>
      <c r="C123" s="2" t="s">
        <v>0</v>
      </c>
      <c r="D123" s="2" t="s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0</v>
      </c>
      <c r="AL123" s="3">
        <v>0</v>
      </c>
      <c r="AM123" s="3">
        <v>0</v>
      </c>
    </row>
    <row r="124" spans="1:39" ht="47.25">
      <c r="A124" s="5" t="s">
        <v>32</v>
      </c>
      <c r="B124" s="6" t="s">
        <v>33</v>
      </c>
      <c r="C124" s="2" t="s">
        <v>0</v>
      </c>
      <c r="D124" s="2" t="s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0</v>
      </c>
      <c r="AL124" s="3">
        <v>0</v>
      </c>
      <c r="AM124" s="3">
        <v>0</v>
      </c>
    </row>
    <row r="125" spans="1:39" ht="31.5">
      <c r="A125" s="5" t="s">
        <v>32</v>
      </c>
      <c r="B125" s="7" t="s">
        <v>2</v>
      </c>
      <c r="C125" s="2" t="s">
        <v>0</v>
      </c>
      <c r="D125" s="2" t="s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3">
        <v>0</v>
      </c>
      <c r="AL125" s="3">
        <v>0</v>
      </c>
      <c r="AM125" s="3">
        <v>0</v>
      </c>
    </row>
    <row r="126" spans="1:39" ht="31.5">
      <c r="A126" s="5" t="s">
        <v>32</v>
      </c>
      <c r="B126" s="7" t="s">
        <v>2</v>
      </c>
      <c r="C126" s="2" t="s">
        <v>0</v>
      </c>
      <c r="D126" s="2" t="s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</row>
    <row r="127" spans="1:39">
      <c r="A127" s="5" t="s">
        <v>1</v>
      </c>
      <c r="B127" s="6" t="s">
        <v>1</v>
      </c>
      <c r="C127" s="2" t="s">
        <v>0</v>
      </c>
      <c r="D127" s="2" t="s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3">
        <v>0</v>
      </c>
      <c r="AM127" s="3">
        <v>0</v>
      </c>
    </row>
    <row r="128" spans="1:39" ht="47.25">
      <c r="A128" s="5" t="s">
        <v>30</v>
      </c>
      <c r="B128" s="6" t="s">
        <v>31</v>
      </c>
      <c r="C128" s="2" t="s">
        <v>0</v>
      </c>
      <c r="D128" s="2" t="s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0</v>
      </c>
      <c r="AL128" s="3">
        <v>0</v>
      </c>
      <c r="AM128" s="3">
        <v>0</v>
      </c>
    </row>
    <row r="129" spans="1:39" ht="31.5">
      <c r="A129" s="5" t="s">
        <v>30</v>
      </c>
      <c r="B129" s="7" t="s">
        <v>2</v>
      </c>
      <c r="C129" s="2" t="s">
        <v>0</v>
      </c>
      <c r="D129" s="2" t="s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>
        <v>0</v>
      </c>
      <c r="AL129" s="3">
        <v>0</v>
      </c>
      <c r="AM129" s="3">
        <v>0</v>
      </c>
    </row>
    <row r="130" spans="1:39" ht="31.5">
      <c r="A130" s="5" t="s">
        <v>30</v>
      </c>
      <c r="B130" s="7" t="s">
        <v>2</v>
      </c>
      <c r="C130" s="2" t="s">
        <v>0</v>
      </c>
      <c r="D130" s="2" t="s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</row>
    <row r="131" spans="1:39">
      <c r="A131" s="5" t="s">
        <v>1</v>
      </c>
      <c r="B131" s="6" t="s">
        <v>1</v>
      </c>
      <c r="C131" s="2" t="s">
        <v>0</v>
      </c>
      <c r="D131" s="2" t="s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</row>
    <row r="132" spans="1:39" ht="63">
      <c r="A132" s="5" t="s">
        <v>28</v>
      </c>
      <c r="B132" s="6" t="s">
        <v>29</v>
      </c>
      <c r="C132" s="2" t="s">
        <v>0</v>
      </c>
      <c r="D132" s="2" t="s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0</v>
      </c>
      <c r="AL132" s="3">
        <v>0</v>
      </c>
      <c r="AM132" s="3">
        <v>0</v>
      </c>
    </row>
    <row r="133" spans="1:39" ht="31.5">
      <c r="A133" s="5" t="s">
        <v>28</v>
      </c>
      <c r="B133" s="7" t="s">
        <v>2</v>
      </c>
      <c r="C133" s="2" t="s">
        <v>0</v>
      </c>
      <c r="D133" s="2" t="s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</row>
    <row r="134" spans="1:39" ht="31.5">
      <c r="A134" s="5" t="s">
        <v>28</v>
      </c>
      <c r="B134" s="7" t="s">
        <v>2</v>
      </c>
      <c r="C134" s="2" t="s">
        <v>0</v>
      </c>
      <c r="D134" s="2" t="s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0</v>
      </c>
      <c r="AM134" s="3">
        <v>0</v>
      </c>
    </row>
    <row r="135" spans="1:39">
      <c r="A135" s="5" t="s">
        <v>1</v>
      </c>
      <c r="B135" s="6" t="s">
        <v>1</v>
      </c>
      <c r="C135" s="2" t="s">
        <v>0</v>
      </c>
      <c r="D135" s="2" t="s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</row>
    <row r="136" spans="1:39" ht="63">
      <c r="A136" s="5" t="s">
        <v>26</v>
      </c>
      <c r="B136" s="6" t="s">
        <v>27</v>
      </c>
      <c r="C136" s="2" t="s">
        <v>0</v>
      </c>
      <c r="D136" s="2" t="s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0</v>
      </c>
    </row>
    <row r="137" spans="1:39" ht="31.5">
      <c r="A137" s="5" t="s">
        <v>26</v>
      </c>
      <c r="B137" s="7" t="s">
        <v>2</v>
      </c>
      <c r="C137" s="2" t="s">
        <v>0</v>
      </c>
      <c r="D137" s="2" t="s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</row>
    <row r="138" spans="1:39" ht="31.5">
      <c r="A138" s="5" t="s">
        <v>26</v>
      </c>
      <c r="B138" s="7" t="s">
        <v>2</v>
      </c>
      <c r="C138" s="2" t="s">
        <v>0</v>
      </c>
      <c r="D138" s="2" t="s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</row>
    <row r="139" spans="1:39">
      <c r="A139" s="5" t="s">
        <v>1</v>
      </c>
      <c r="B139" s="6" t="s">
        <v>1</v>
      </c>
      <c r="C139" s="2" t="s">
        <v>0</v>
      </c>
      <c r="D139" s="2" t="s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</row>
    <row r="140" spans="1:39" ht="63">
      <c r="A140" s="5" t="s">
        <v>24</v>
      </c>
      <c r="B140" s="6" t="s">
        <v>25</v>
      </c>
      <c r="C140" s="2" t="s">
        <v>0</v>
      </c>
      <c r="D140" s="2" t="s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</row>
    <row r="141" spans="1:39" ht="31.5">
      <c r="A141" s="5" t="s">
        <v>24</v>
      </c>
      <c r="B141" s="7" t="s">
        <v>2</v>
      </c>
      <c r="C141" s="2" t="s">
        <v>0</v>
      </c>
      <c r="D141" s="2" t="s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</row>
    <row r="142" spans="1:39" ht="31.5">
      <c r="A142" s="5" t="s">
        <v>24</v>
      </c>
      <c r="B142" s="7" t="s">
        <v>2</v>
      </c>
      <c r="C142" s="2" t="s">
        <v>0</v>
      </c>
      <c r="D142" s="2" t="s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</row>
    <row r="143" spans="1:39">
      <c r="A143" s="5" t="s">
        <v>1</v>
      </c>
      <c r="B143" s="6" t="s">
        <v>1</v>
      </c>
      <c r="C143" s="2" t="s">
        <v>0</v>
      </c>
      <c r="D143" s="2" t="s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</row>
    <row r="144" spans="1:39" ht="63">
      <c r="A144" s="5" t="s">
        <v>22</v>
      </c>
      <c r="B144" s="6" t="s">
        <v>23</v>
      </c>
      <c r="C144" s="2" t="s">
        <v>0</v>
      </c>
      <c r="D144" s="2" t="s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0</v>
      </c>
    </row>
    <row r="145" spans="1:39" ht="31.5">
      <c r="A145" s="5" t="s">
        <v>22</v>
      </c>
      <c r="B145" s="7" t="s">
        <v>2</v>
      </c>
      <c r="C145" s="2" t="s">
        <v>0</v>
      </c>
      <c r="D145" s="2" t="s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</row>
    <row r="146" spans="1:39" ht="31.5">
      <c r="A146" s="5" t="s">
        <v>22</v>
      </c>
      <c r="B146" s="7" t="s">
        <v>2</v>
      </c>
      <c r="C146" s="2" t="s">
        <v>0</v>
      </c>
      <c r="D146" s="2" t="s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</row>
    <row r="147" spans="1:39">
      <c r="A147" s="5" t="s">
        <v>1</v>
      </c>
      <c r="B147" s="6" t="s">
        <v>1</v>
      </c>
      <c r="C147" s="2" t="s">
        <v>0</v>
      </c>
      <c r="D147" s="2" t="s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</row>
    <row r="148" spans="1:39" ht="63">
      <c r="A148" s="5" t="s">
        <v>21</v>
      </c>
      <c r="B148" s="6" t="s">
        <v>20</v>
      </c>
      <c r="C148" s="2" t="s">
        <v>0</v>
      </c>
      <c r="D148" s="2" t="s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0</v>
      </c>
      <c r="AL148" s="3">
        <v>0</v>
      </c>
      <c r="AM148" s="3">
        <v>0</v>
      </c>
    </row>
    <row r="149" spans="1:39" ht="47.25">
      <c r="A149" s="5" t="s">
        <v>18</v>
      </c>
      <c r="B149" s="6" t="s">
        <v>19</v>
      </c>
      <c r="C149" s="2" t="s">
        <v>0</v>
      </c>
      <c r="D149" s="2" t="s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</row>
    <row r="150" spans="1:39" ht="31.5">
      <c r="A150" s="5" t="s">
        <v>18</v>
      </c>
      <c r="B150" s="7" t="s">
        <v>2</v>
      </c>
      <c r="C150" s="2" t="s">
        <v>0</v>
      </c>
      <c r="D150" s="2" t="s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</row>
    <row r="151" spans="1:39" ht="31.5">
      <c r="A151" s="5" t="s">
        <v>18</v>
      </c>
      <c r="B151" s="7" t="s">
        <v>2</v>
      </c>
      <c r="C151" s="2" t="s">
        <v>0</v>
      </c>
      <c r="D151" s="2" t="s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0</v>
      </c>
      <c r="AL151" s="3">
        <v>0</v>
      </c>
      <c r="AM151" s="3">
        <v>0</v>
      </c>
    </row>
    <row r="152" spans="1:39">
      <c r="A152" s="5" t="s">
        <v>1</v>
      </c>
      <c r="B152" s="6" t="s">
        <v>1</v>
      </c>
      <c r="C152" s="2" t="s">
        <v>0</v>
      </c>
      <c r="D152" s="2" t="s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</row>
    <row r="153" spans="1:39" ht="63">
      <c r="A153" s="5" t="s">
        <v>16</v>
      </c>
      <c r="B153" s="6" t="s">
        <v>17</v>
      </c>
      <c r="C153" s="2" t="s">
        <v>0</v>
      </c>
      <c r="D153" s="2" t="s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0</v>
      </c>
      <c r="AL153" s="3">
        <v>0</v>
      </c>
      <c r="AM153" s="3">
        <v>0</v>
      </c>
    </row>
    <row r="154" spans="1:39" ht="31.5">
      <c r="A154" s="5" t="s">
        <v>16</v>
      </c>
      <c r="B154" s="7" t="s">
        <v>2</v>
      </c>
      <c r="C154" s="2" t="s">
        <v>0</v>
      </c>
      <c r="D154" s="2" t="s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0</v>
      </c>
      <c r="AL154" s="3">
        <v>0</v>
      </c>
      <c r="AM154" s="3">
        <v>0</v>
      </c>
    </row>
    <row r="155" spans="1:39" ht="31.5">
      <c r="A155" s="5" t="s">
        <v>16</v>
      </c>
      <c r="B155" s="7" t="s">
        <v>2</v>
      </c>
      <c r="C155" s="2" t="s">
        <v>0</v>
      </c>
      <c r="D155" s="2" t="s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0</v>
      </c>
      <c r="AL155" s="3">
        <v>0</v>
      </c>
      <c r="AM155" s="3">
        <v>0</v>
      </c>
    </row>
    <row r="156" spans="1:39">
      <c r="A156" s="5" t="s">
        <v>1</v>
      </c>
      <c r="B156" s="6" t="s">
        <v>1</v>
      </c>
      <c r="C156" s="2" t="s">
        <v>0</v>
      </c>
      <c r="D156" s="2" t="s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0</v>
      </c>
    </row>
    <row r="157" spans="1:39" s="27" customFormat="1" ht="94.5">
      <c r="A157" s="15" t="s">
        <v>15</v>
      </c>
      <c r="B157" s="14" t="s">
        <v>14</v>
      </c>
      <c r="C157" s="2" t="s">
        <v>0</v>
      </c>
      <c r="D157" s="2" t="s">
        <v>0</v>
      </c>
      <c r="E157" s="25">
        <v>0</v>
      </c>
      <c r="F157" s="25">
        <v>0</v>
      </c>
      <c r="G157" s="25">
        <v>0</v>
      </c>
      <c r="H157" s="25">
        <v>0</v>
      </c>
      <c r="I157" s="25">
        <v>0</v>
      </c>
      <c r="J157" s="25">
        <v>0</v>
      </c>
      <c r="K157" s="25">
        <v>0</v>
      </c>
      <c r="L157" s="25">
        <v>0</v>
      </c>
      <c r="M157" s="25">
        <v>0</v>
      </c>
      <c r="N157" s="25">
        <v>0</v>
      </c>
      <c r="O157" s="25">
        <v>0</v>
      </c>
      <c r="P157" s="25">
        <v>0</v>
      </c>
      <c r="Q157" s="25">
        <v>0</v>
      </c>
      <c r="R157" s="25">
        <v>0</v>
      </c>
      <c r="S157" s="25">
        <v>0</v>
      </c>
      <c r="T157" s="25">
        <v>0</v>
      </c>
      <c r="U157" s="25">
        <v>0</v>
      </c>
      <c r="V157" s="25">
        <v>0</v>
      </c>
      <c r="W157" s="25">
        <v>0</v>
      </c>
      <c r="X157" s="25">
        <v>0</v>
      </c>
      <c r="Y157" s="25">
        <v>0</v>
      </c>
      <c r="Z157" s="25">
        <v>0</v>
      </c>
      <c r="AA157" s="25">
        <v>0</v>
      </c>
      <c r="AB157" s="25">
        <v>0</v>
      </c>
      <c r="AC157" s="25">
        <v>0</v>
      </c>
      <c r="AD157" s="25">
        <v>0</v>
      </c>
      <c r="AE157" s="25">
        <v>0</v>
      </c>
      <c r="AF157" s="25">
        <v>0</v>
      </c>
      <c r="AG157" s="25">
        <v>0</v>
      </c>
      <c r="AH157" s="25">
        <v>0</v>
      </c>
      <c r="AI157" s="25">
        <v>0</v>
      </c>
      <c r="AJ157" s="25">
        <v>0</v>
      </c>
      <c r="AK157" s="25">
        <v>0</v>
      </c>
      <c r="AL157" s="25">
        <v>0</v>
      </c>
      <c r="AM157" s="25">
        <v>0</v>
      </c>
    </row>
    <row r="158" spans="1:39" ht="78.75">
      <c r="A158" s="5" t="s">
        <v>12</v>
      </c>
      <c r="B158" s="6" t="s">
        <v>13</v>
      </c>
      <c r="C158" s="2" t="s">
        <v>0</v>
      </c>
      <c r="D158" s="2" t="s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0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3">
        <v>0</v>
      </c>
      <c r="AL158" s="3">
        <v>0</v>
      </c>
      <c r="AM158" s="3">
        <v>0</v>
      </c>
    </row>
    <row r="159" spans="1:39" ht="31.5">
      <c r="A159" s="5" t="s">
        <v>12</v>
      </c>
      <c r="B159" s="7" t="s">
        <v>2</v>
      </c>
      <c r="C159" s="2" t="s">
        <v>0</v>
      </c>
      <c r="D159" s="2" t="s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0</v>
      </c>
      <c r="AL159" s="3">
        <v>0</v>
      </c>
      <c r="AM159" s="3">
        <v>0</v>
      </c>
    </row>
    <row r="160" spans="1:39" ht="31.5">
      <c r="A160" s="5" t="s">
        <v>12</v>
      </c>
      <c r="B160" s="7" t="s">
        <v>2</v>
      </c>
      <c r="C160" s="2" t="s">
        <v>0</v>
      </c>
      <c r="D160" s="2" t="s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0</v>
      </c>
      <c r="AL160" s="3">
        <v>0</v>
      </c>
      <c r="AM160" s="3">
        <v>0</v>
      </c>
    </row>
    <row r="161" spans="1:39" s="9" customFormat="1" ht="78.75">
      <c r="A161" s="13" t="s">
        <v>10</v>
      </c>
      <c r="B161" s="12" t="s">
        <v>11</v>
      </c>
      <c r="C161" s="11" t="s">
        <v>0</v>
      </c>
      <c r="D161" s="11" t="s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0</v>
      </c>
      <c r="AD161" s="10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0">
        <v>0</v>
      </c>
      <c r="AK161" s="10">
        <v>0</v>
      </c>
      <c r="AL161" s="10">
        <v>0</v>
      </c>
      <c r="AM161" s="10">
        <v>0</v>
      </c>
    </row>
    <row r="162" spans="1:39" s="27" customFormat="1" ht="63">
      <c r="A162" s="15" t="s">
        <v>49</v>
      </c>
      <c r="B162" s="28" t="s">
        <v>145</v>
      </c>
      <c r="C162" s="8" t="s">
        <v>263</v>
      </c>
      <c r="D162" s="2" t="s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>
        <v>0</v>
      </c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5">
        <v>0</v>
      </c>
      <c r="AB162" s="25">
        <v>0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</row>
    <row r="163" spans="1:39" ht="31.5">
      <c r="A163" s="5" t="s">
        <v>10</v>
      </c>
      <c r="B163" s="7" t="s">
        <v>2</v>
      </c>
      <c r="C163" s="2" t="s">
        <v>0</v>
      </c>
      <c r="D163" s="2" t="s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0</v>
      </c>
      <c r="AL163" s="3">
        <v>0</v>
      </c>
      <c r="AM163" s="3">
        <v>0</v>
      </c>
    </row>
    <row r="164" spans="1:39">
      <c r="A164" s="5" t="s">
        <v>1</v>
      </c>
      <c r="B164" s="4" t="s">
        <v>1</v>
      </c>
      <c r="C164" s="2" t="s">
        <v>0</v>
      </c>
      <c r="D164" s="2" t="s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0</v>
      </c>
      <c r="AL164" s="3">
        <v>0</v>
      </c>
      <c r="AM164" s="3">
        <v>0</v>
      </c>
    </row>
    <row r="165" spans="1:39" s="27" customFormat="1" ht="47.25">
      <c r="A165" s="15" t="s">
        <v>7</v>
      </c>
      <c r="B165" s="14" t="s">
        <v>9</v>
      </c>
      <c r="C165" s="2" t="s">
        <v>8</v>
      </c>
      <c r="D165" s="2" t="s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>
        <v>0</v>
      </c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</row>
    <row r="166" spans="1:39" ht="31.5">
      <c r="A166" s="5" t="s">
        <v>7</v>
      </c>
      <c r="B166" s="7" t="s">
        <v>2</v>
      </c>
      <c r="C166" s="2" t="s">
        <v>0</v>
      </c>
      <c r="D166" s="2" t="s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3">
        <v>0</v>
      </c>
      <c r="AM166" s="3">
        <v>0</v>
      </c>
    </row>
    <row r="167" spans="1:39">
      <c r="A167" s="5" t="s">
        <v>1</v>
      </c>
      <c r="B167" s="4" t="s">
        <v>1</v>
      </c>
      <c r="C167" s="2" t="s">
        <v>0</v>
      </c>
      <c r="D167" s="2" t="s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0</v>
      </c>
      <c r="AL167" s="3">
        <v>0</v>
      </c>
      <c r="AM167" s="3">
        <v>0</v>
      </c>
    </row>
    <row r="168" spans="1:39" ht="63">
      <c r="A168" s="5" t="s">
        <v>5</v>
      </c>
      <c r="B168" s="6" t="s">
        <v>6</v>
      </c>
      <c r="C168" s="2" t="s">
        <v>0</v>
      </c>
      <c r="D168" s="2" t="s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0</v>
      </c>
      <c r="AL168" s="3">
        <v>0</v>
      </c>
      <c r="AM168" s="3">
        <v>0</v>
      </c>
    </row>
    <row r="169" spans="1:39" ht="31.5">
      <c r="A169" s="5" t="s">
        <v>5</v>
      </c>
      <c r="B169" s="7" t="s">
        <v>2</v>
      </c>
      <c r="C169" s="2" t="s">
        <v>0</v>
      </c>
      <c r="D169" s="2" t="s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0</v>
      </c>
      <c r="AL169" s="3">
        <v>0</v>
      </c>
      <c r="AM169" s="3">
        <v>0</v>
      </c>
    </row>
    <row r="170" spans="1:39" ht="31.5">
      <c r="A170" s="5" t="s">
        <v>5</v>
      </c>
      <c r="B170" s="7" t="s">
        <v>2</v>
      </c>
      <c r="C170" s="2" t="s">
        <v>0</v>
      </c>
      <c r="D170" s="2" t="s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</row>
    <row r="171" spans="1:39">
      <c r="A171" s="5" t="s">
        <v>1</v>
      </c>
      <c r="B171" s="4" t="s">
        <v>1</v>
      </c>
      <c r="C171" s="2" t="s">
        <v>0</v>
      </c>
      <c r="D171" s="2" t="s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  <c r="AC171" s="3">
        <v>0</v>
      </c>
      <c r="AD171" s="3">
        <v>0</v>
      </c>
      <c r="AE171" s="3">
        <v>0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3">
        <v>0</v>
      </c>
      <c r="AL171" s="3">
        <v>0</v>
      </c>
      <c r="AM171" s="3">
        <v>0</v>
      </c>
    </row>
    <row r="172" spans="1:39" s="9" customFormat="1" ht="31.5">
      <c r="A172" s="13" t="s">
        <v>3</v>
      </c>
      <c r="B172" s="12" t="s">
        <v>4</v>
      </c>
      <c r="C172" s="11" t="s">
        <v>0</v>
      </c>
      <c r="D172" s="11" t="s">
        <v>0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f>N174+N175+N176+N177</f>
        <v>2</v>
      </c>
      <c r="O172" s="10">
        <v>0</v>
      </c>
      <c r="P172" s="10">
        <v>0</v>
      </c>
      <c r="Q172" s="10">
        <v>0</v>
      </c>
      <c r="R172" s="10">
        <v>0</v>
      </c>
      <c r="S172" s="10">
        <f>S178</f>
        <v>1</v>
      </c>
      <c r="T172" s="10">
        <v>0</v>
      </c>
      <c r="U172" s="10">
        <v>0</v>
      </c>
      <c r="V172" s="10">
        <v>0</v>
      </c>
      <c r="W172" s="10">
        <v>0</v>
      </c>
      <c r="X172" s="10">
        <f>X174+X179+X180+X181+X182</f>
        <v>2</v>
      </c>
      <c r="Y172" s="10">
        <v>0</v>
      </c>
      <c r="Z172" s="10">
        <v>0</v>
      </c>
      <c r="AA172" s="10">
        <v>0</v>
      </c>
      <c r="AB172" s="10">
        <v>0</v>
      </c>
      <c r="AC172" s="10">
        <f>AC174+AC180+AC181+AC182</f>
        <v>2</v>
      </c>
      <c r="AD172" s="10">
        <v>0</v>
      </c>
      <c r="AE172" s="10">
        <v>0</v>
      </c>
      <c r="AF172" s="10">
        <v>0</v>
      </c>
      <c r="AG172" s="10">
        <v>0</v>
      </c>
      <c r="AH172" s="10">
        <f>AH184+AH185</f>
        <v>2</v>
      </c>
      <c r="AI172" s="10">
        <v>0</v>
      </c>
      <c r="AJ172" s="10">
        <v>0</v>
      </c>
      <c r="AK172" s="10">
        <v>0</v>
      </c>
      <c r="AL172" s="10">
        <v>0</v>
      </c>
      <c r="AM172" s="10">
        <f>AH172+AC172+X172+N172</f>
        <v>8</v>
      </c>
    </row>
    <row r="173" spans="1:39" s="27" customFormat="1" ht="31.5">
      <c r="A173" s="15" t="s">
        <v>3</v>
      </c>
      <c r="B173" s="14" t="s">
        <v>216</v>
      </c>
      <c r="C173" s="8" t="s">
        <v>230</v>
      </c>
      <c r="D173" s="2" t="s">
        <v>0</v>
      </c>
      <c r="E173" s="25">
        <v>0</v>
      </c>
      <c r="F173" s="25">
        <v>0</v>
      </c>
      <c r="G173" s="25">
        <v>0</v>
      </c>
      <c r="H173" s="25">
        <v>0</v>
      </c>
      <c r="I173" s="25">
        <v>0</v>
      </c>
      <c r="J173" s="25">
        <v>0</v>
      </c>
      <c r="K173" s="25">
        <v>0</v>
      </c>
      <c r="L173" s="25">
        <v>0</v>
      </c>
      <c r="M173" s="25">
        <v>0</v>
      </c>
      <c r="N173" s="25">
        <v>0</v>
      </c>
      <c r="O173" s="25">
        <v>0</v>
      </c>
      <c r="P173" s="25">
        <v>0</v>
      </c>
      <c r="Q173" s="25">
        <v>0</v>
      </c>
      <c r="R173" s="25">
        <v>0</v>
      </c>
      <c r="S173" s="25">
        <v>0</v>
      </c>
      <c r="T173" s="25">
        <v>0</v>
      </c>
      <c r="U173" s="25">
        <v>0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25">
        <v>0</v>
      </c>
      <c r="AB173" s="25">
        <v>0</v>
      </c>
      <c r="AC173" s="25">
        <v>0</v>
      </c>
      <c r="AD173" s="25">
        <v>0</v>
      </c>
      <c r="AE173" s="25">
        <v>0</v>
      </c>
      <c r="AF173" s="25">
        <v>0</v>
      </c>
      <c r="AG173" s="25">
        <v>0</v>
      </c>
      <c r="AH173" s="25">
        <v>0</v>
      </c>
      <c r="AI173" s="25">
        <v>0</v>
      </c>
      <c r="AJ173" s="25">
        <v>0</v>
      </c>
      <c r="AK173" s="25">
        <v>0</v>
      </c>
      <c r="AL173" s="25">
        <v>0</v>
      </c>
      <c r="AM173" s="25">
        <v>0</v>
      </c>
    </row>
    <row r="174" spans="1:39" s="27" customFormat="1" ht="37.5" customHeight="1">
      <c r="A174" s="15" t="s">
        <v>3</v>
      </c>
      <c r="B174" s="14" t="s">
        <v>225</v>
      </c>
      <c r="C174" s="8" t="s">
        <v>264</v>
      </c>
      <c r="D174" s="2" t="s">
        <v>0</v>
      </c>
      <c r="E174" s="25">
        <v>0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1</v>
      </c>
      <c r="O174" s="25">
        <v>0</v>
      </c>
      <c r="P174" s="25">
        <v>0</v>
      </c>
      <c r="Q174" s="25">
        <v>0</v>
      </c>
      <c r="R174" s="25">
        <v>0</v>
      </c>
      <c r="S174" s="25">
        <v>0</v>
      </c>
      <c r="T174" s="25">
        <v>0</v>
      </c>
      <c r="U174" s="25">
        <v>0</v>
      </c>
      <c r="V174" s="25">
        <v>0</v>
      </c>
      <c r="W174" s="25">
        <v>0</v>
      </c>
      <c r="X174" s="25">
        <v>1</v>
      </c>
      <c r="Y174" s="25">
        <v>0</v>
      </c>
      <c r="Z174" s="25">
        <v>0</v>
      </c>
      <c r="AA174" s="25">
        <v>0</v>
      </c>
      <c r="AB174" s="25">
        <v>0</v>
      </c>
      <c r="AC174" s="25">
        <v>0</v>
      </c>
      <c r="AD174" s="25">
        <v>0</v>
      </c>
      <c r="AE174" s="25">
        <v>0</v>
      </c>
      <c r="AF174" s="25">
        <v>0</v>
      </c>
      <c r="AG174" s="25">
        <v>0</v>
      </c>
      <c r="AH174" s="25">
        <v>0</v>
      </c>
      <c r="AI174" s="25">
        <v>0</v>
      </c>
      <c r="AJ174" s="25">
        <v>0</v>
      </c>
      <c r="AK174" s="25">
        <v>0</v>
      </c>
      <c r="AL174" s="25">
        <v>0</v>
      </c>
      <c r="AM174" s="25">
        <f>N174+S174+X174+AC174+AH174</f>
        <v>2</v>
      </c>
    </row>
    <row r="175" spans="1:39" s="27" customFormat="1" ht="63">
      <c r="A175" s="15" t="s">
        <v>3</v>
      </c>
      <c r="B175" s="28" t="s">
        <v>206</v>
      </c>
      <c r="C175" s="8" t="s">
        <v>265</v>
      </c>
      <c r="D175" s="2" t="s">
        <v>0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>
        <v>0</v>
      </c>
      <c r="K175" s="25">
        <v>0</v>
      </c>
      <c r="L175" s="25">
        <v>0</v>
      </c>
      <c r="M175" s="25">
        <v>0</v>
      </c>
      <c r="N175" s="25">
        <v>1</v>
      </c>
      <c r="O175" s="25">
        <v>0</v>
      </c>
      <c r="P175" s="25">
        <v>0</v>
      </c>
      <c r="Q175" s="25">
        <v>0</v>
      </c>
      <c r="R175" s="25">
        <v>0</v>
      </c>
      <c r="S175" s="25">
        <v>0</v>
      </c>
      <c r="T175" s="25">
        <v>0</v>
      </c>
      <c r="U175" s="25">
        <v>0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25">
        <v>0</v>
      </c>
      <c r="AB175" s="25">
        <v>0</v>
      </c>
      <c r="AC175" s="25">
        <v>0</v>
      </c>
      <c r="AD175" s="25">
        <v>0</v>
      </c>
      <c r="AE175" s="25">
        <v>0</v>
      </c>
      <c r="AF175" s="25">
        <v>0</v>
      </c>
      <c r="AG175" s="25">
        <v>0</v>
      </c>
      <c r="AH175" s="25">
        <v>0</v>
      </c>
      <c r="AI175" s="25">
        <v>0</v>
      </c>
      <c r="AJ175" s="25">
        <v>0</v>
      </c>
      <c r="AK175" s="25">
        <v>0</v>
      </c>
      <c r="AL175" s="25">
        <v>0</v>
      </c>
      <c r="AM175" s="25">
        <f>N175</f>
        <v>1</v>
      </c>
    </row>
    <row r="176" spans="1:39" s="27" customFormat="1" ht="63">
      <c r="A176" s="15" t="s">
        <v>3</v>
      </c>
      <c r="B176" s="28" t="s">
        <v>207</v>
      </c>
      <c r="C176" s="8" t="s">
        <v>266</v>
      </c>
      <c r="D176" s="25">
        <v>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25">
        <v>0</v>
      </c>
      <c r="AB176" s="25">
        <v>0</v>
      </c>
      <c r="AC176" s="25">
        <v>0</v>
      </c>
      <c r="AD176" s="25">
        <v>0</v>
      </c>
      <c r="AE176" s="25">
        <v>0</v>
      </c>
      <c r="AF176" s="25">
        <v>0</v>
      </c>
      <c r="AG176" s="25">
        <v>0</v>
      </c>
      <c r="AH176" s="25">
        <v>0</v>
      </c>
      <c r="AI176" s="25">
        <v>0</v>
      </c>
      <c r="AJ176" s="25">
        <v>0</v>
      </c>
      <c r="AK176" s="25">
        <v>0</v>
      </c>
      <c r="AL176" s="25">
        <v>0</v>
      </c>
      <c r="AM176" s="25">
        <f>N176</f>
        <v>0</v>
      </c>
    </row>
    <row r="177" spans="1:39" s="27" customFormat="1" ht="31.5">
      <c r="A177" s="15" t="s">
        <v>3</v>
      </c>
      <c r="B177" s="28" t="s">
        <v>208</v>
      </c>
      <c r="C177" s="8" t="s">
        <v>267</v>
      </c>
      <c r="D177" s="25">
        <v>0</v>
      </c>
      <c r="E177" s="25">
        <v>0</v>
      </c>
      <c r="F177" s="25">
        <v>0</v>
      </c>
      <c r="G177" s="25">
        <v>0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25">
        <v>0</v>
      </c>
      <c r="AE177" s="25">
        <v>0</v>
      </c>
      <c r="AF177" s="25">
        <v>0</v>
      </c>
      <c r="AG177" s="25">
        <v>0</v>
      </c>
      <c r="AH177" s="25">
        <v>0</v>
      </c>
      <c r="AI177" s="25">
        <v>0</v>
      </c>
      <c r="AJ177" s="25">
        <v>0</v>
      </c>
      <c r="AK177" s="25">
        <v>0</v>
      </c>
      <c r="AL177" s="25">
        <v>0</v>
      </c>
      <c r="AM177" s="25">
        <v>0</v>
      </c>
    </row>
    <row r="178" spans="1:39" s="27" customFormat="1" ht="31.5">
      <c r="A178" s="15" t="s">
        <v>3</v>
      </c>
      <c r="B178" s="28" t="s">
        <v>209</v>
      </c>
      <c r="C178" s="8" t="s">
        <v>268</v>
      </c>
      <c r="D178" s="25">
        <v>0</v>
      </c>
      <c r="E178" s="25">
        <v>0</v>
      </c>
      <c r="F178" s="25">
        <v>0</v>
      </c>
      <c r="G178" s="25">
        <v>0</v>
      </c>
      <c r="H178" s="25">
        <v>0</v>
      </c>
      <c r="I178" s="25">
        <v>0</v>
      </c>
      <c r="J178" s="25">
        <v>0</v>
      </c>
      <c r="K178" s="25">
        <v>0</v>
      </c>
      <c r="L178" s="25">
        <v>0</v>
      </c>
      <c r="M178" s="25">
        <v>0</v>
      </c>
      <c r="N178" s="25">
        <v>0</v>
      </c>
      <c r="O178" s="25">
        <v>0</v>
      </c>
      <c r="P178" s="25">
        <v>0</v>
      </c>
      <c r="Q178" s="25">
        <v>0</v>
      </c>
      <c r="R178" s="25">
        <v>0</v>
      </c>
      <c r="S178" s="25">
        <v>1</v>
      </c>
      <c r="T178" s="25">
        <v>0</v>
      </c>
      <c r="U178" s="25">
        <v>0</v>
      </c>
      <c r="V178" s="25">
        <v>0</v>
      </c>
      <c r="W178" s="25">
        <v>0</v>
      </c>
      <c r="X178" s="25">
        <v>0</v>
      </c>
      <c r="Y178" s="25">
        <v>0</v>
      </c>
      <c r="Z178" s="25">
        <v>0</v>
      </c>
      <c r="AA178" s="25">
        <v>0</v>
      </c>
      <c r="AB178" s="25">
        <v>0</v>
      </c>
      <c r="AC178" s="25">
        <v>0</v>
      </c>
      <c r="AD178" s="25">
        <v>0</v>
      </c>
      <c r="AE178" s="25">
        <v>0</v>
      </c>
      <c r="AF178" s="25">
        <v>0</v>
      </c>
      <c r="AG178" s="25">
        <v>0</v>
      </c>
      <c r="AH178" s="25">
        <v>0</v>
      </c>
      <c r="AI178" s="25">
        <v>0</v>
      </c>
      <c r="AJ178" s="25">
        <v>0</v>
      </c>
      <c r="AK178" s="25">
        <v>0</v>
      </c>
      <c r="AL178" s="25">
        <v>0</v>
      </c>
      <c r="AM178" s="25">
        <f>S178</f>
        <v>1</v>
      </c>
    </row>
    <row r="179" spans="1:39" s="27" customFormat="1" ht="63">
      <c r="A179" s="15" t="s">
        <v>3</v>
      </c>
      <c r="B179" s="28" t="s">
        <v>210</v>
      </c>
      <c r="C179" s="8" t="s">
        <v>269</v>
      </c>
      <c r="D179" s="25">
        <v>0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25">
        <v>0</v>
      </c>
      <c r="X179" s="25">
        <v>1</v>
      </c>
      <c r="Y179" s="25">
        <v>0</v>
      </c>
      <c r="Z179" s="25">
        <v>0</v>
      </c>
      <c r="AA179" s="25">
        <v>0</v>
      </c>
      <c r="AB179" s="25">
        <v>0</v>
      </c>
      <c r="AC179" s="25">
        <v>0</v>
      </c>
      <c r="AD179" s="25">
        <v>0</v>
      </c>
      <c r="AE179" s="25">
        <v>0</v>
      </c>
      <c r="AF179" s="25">
        <v>0</v>
      </c>
      <c r="AG179" s="25">
        <v>0</v>
      </c>
      <c r="AH179" s="25">
        <v>0</v>
      </c>
      <c r="AI179" s="25">
        <v>0</v>
      </c>
      <c r="AJ179" s="25">
        <v>0</v>
      </c>
      <c r="AK179" s="25">
        <v>0</v>
      </c>
      <c r="AL179" s="25">
        <v>0</v>
      </c>
      <c r="AM179" s="25">
        <f>X179</f>
        <v>1</v>
      </c>
    </row>
    <row r="180" spans="1:39" s="27" customFormat="1" ht="47.25">
      <c r="A180" s="15" t="s">
        <v>3</v>
      </c>
      <c r="B180" s="28" t="s">
        <v>211</v>
      </c>
      <c r="C180" s="8" t="s">
        <v>270</v>
      </c>
      <c r="D180" s="25">
        <v>0</v>
      </c>
      <c r="E180" s="25">
        <v>0</v>
      </c>
      <c r="F180" s="25">
        <v>0</v>
      </c>
      <c r="G180" s="25">
        <v>0</v>
      </c>
      <c r="H180" s="25">
        <v>0</v>
      </c>
      <c r="I180" s="25">
        <v>0</v>
      </c>
      <c r="J180" s="25">
        <v>0</v>
      </c>
      <c r="K180" s="25">
        <v>0</v>
      </c>
      <c r="L180" s="25">
        <v>0</v>
      </c>
      <c r="M180" s="25">
        <v>0</v>
      </c>
      <c r="N180" s="25">
        <v>0</v>
      </c>
      <c r="O180" s="25">
        <v>0</v>
      </c>
      <c r="P180" s="25">
        <v>0</v>
      </c>
      <c r="Q180" s="25">
        <v>0</v>
      </c>
      <c r="R180" s="25">
        <v>0</v>
      </c>
      <c r="S180" s="25">
        <v>0</v>
      </c>
      <c r="T180" s="25">
        <v>0</v>
      </c>
      <c r="U180" s="25">
        <v>0</v>
      </c>
      <c r="V180" s="25">
        <v>0</v>
      </c>
      <c r="W180" s="25">
        <v>0</v>
      </c>
      <c r="X180" s="25">
        <v>0</v>
      </c>
      <c r="Y180" s="25">
        <v>0</v>
      </c>
      <c r="Z180" s="25">
        <v>0</v>
      </c>
      <c r="AA180" s="25">
        <v>0</v>
      </c>
      <c r="AB180" s="25">
        <v>0</v>
      </c>
      <c r="AC180" s="25">
        <v>1</v>
      </c>
      <c r="AD180" s="25">
        <v>0</v>
      </c>
      <c r="AE180" s="25">
        <v>0</v>
      </c>
      <c r="AF180" s="25">
        <v>0</v>
      </c>
      <c r="AG180" s="25">
        <v>0</v>
      </c>
      <c r="AH180" s="25">
        <v>0</v>
      </c>
      <c r="AI180" s="25">
        <v>0</v>
      </c>
      <c r="AJ180" s="25">
        <v>0</v>
      </c>
      <c r="AK180" s="25">
        <v>0</v>
      </c>
      <c r="AL180" s="25">
        <v>0</v>
      </c>
      <c r="AM180" s="25">
        <f>AC180</f>
        <v>1</v>
      </c>
    </row>
    <row r="181" spans="1:39" s="27" customFormat="1" ht="47.25">
      <c r="A181" s="15" t="s">
        <v>3</v>
      </c>
      <c r="B181" s="28" t="s">
        <v>212</v>
      </c>
      <c r="C181" s="8" t="s">
        <v>271</v>
      </c>
      <c r="D181" s="25">
        <v>0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25">
        <v>0</v>
      </c>
      <c r="T181" s="25">
        <v>0</v>
      </c>
      <c r="U181" s="25">
        <v>0</v>
      </c>
      <c r="V181" s="25">
        <v>0</v>
      </c>
      <c r="W181" s="25">
        <v>0</v>
      </c>
      <c r="X181" s="25">
        <v>0</v>
      </c>
      <c r="Y181" s="25">
        <v>0</v>
      </c>
      <c r="Z181" s="25">
        <v>0</v>
      </c>
      <c r="AA181" s="25">
        <v>0</v>
      </c>
      <c r="AB181" s="25">
        <v>0</v>
      </c>
      <c r="AC181" s="25">
        <v>0</v>
      </c>
      <c r="AD181" s="25">
        <v>0</v>
      </c>
      <c r="AE181" s="25">
        <v>0</v>
      </c>
      <c r="AF181" s="25">
        <v>0</v>
      </c>
      <c r="AG181" s="25">
        <v>0</v>
      </c>
      <c r="AH181" s="25">
        <v>0</v>
      </c>
      <c r="AI181" s="25">
        <v>0</v>
      </c>
      <c r="AJ181" s="25">
        <v>0</v>
      </c>
      <c r="AK181" s="25">
        <v>0</v>
      </c>
      <c r="AL181" s="25">
        <v>0</v>
      </c>
      <c r="AM181" s="25">
        <f>AC181</f>
        <v>0</v>
      </c>
    </row>
    <row r="182" spans="1:39" s="27" customFormat="1" ht="47.25">
      <c r="A182" s="15" t="s">
        <v>3</v>
      </c>
      <c r="B182" s="28" t="s">
        <v>213</v>
      </c>
      <c r="C182" s="8" t="s">
        <v>272</v>
      </c>
      <c r="D182" s="2" t="s">
        <v>0</v>
      </c>
      <c r="E182" s="25">
        <v>0</v>
      </c>
      <c r="F182" s="25">
        <v>0</v>
      </c>
      <c r="G182" s="25">
        <v>0</v>
      </c>
      <c r="H182" s="25">
        <v>0</v>
      </c>
      <c r="I182" s="25">
        <v>0</v>
      </c>
      <c r="J182" s="25">
        <v>0</v>
      </c>
      <c r="K182" s="25">
        <v>0</v>
      </c>
      <c r="L182" s="25">
        <v>0</v>
      </c>
      <c r="M182" s="25">
        <v>0</v>
      </c>
      <c r="N182" s="25">
        <v>0</v>
      </c>
      <c r="O182" s="25">
        <v>0</v>
      </c>
      <c r="P182" s="25">
        <v>0</v>
      </c>
      <c r="Q182" s="25">
        <v>0</v>
      </c>
      <c r="R182" s="25">
        <v>0</v>
      </c>
      <c r="S182" s="25">
        <v>0</v>
      </c>
      <c r="T182" s="25">
        <v>0</v>
      </c>
      <c r="U182" s="25">
        <v>0</v>
      </c>
      <c r="V182" s="25">
        <v>0</v>
      </c>
      <c r="W182" s="25">
        <v>0</v>
      </c>
      <c r="X182" s="25">
        <v>0</v>
      </c>
      <c r="Y182" s="25">
        <v>0</v>
      </c>
      <c r="Z182" s="25">
        <v>0</v>
      </c>
      <c r="AA182" s="25">
        <v>0</v>
      </c>
      <c r="AB182" s="25">
        <v>0</v>
      </c>
      <c r="AC182" s="25">
        <v>1</v>
      </c>
      <c r="AD182" s="25">
        <v>0</v>
      </c>
      <c r="AE182" s="25">
        <v>0</v>
      </c>
      <c r="AF182" s="25">
        <v>0</v>
      </c>
      <c r="AG182" s="25">
        <v>0</v>
      </c>
      <c r="AH182" s="25">
        <v>0</v>
      </c>
      <c r="AI182" s="25">
        <v>0</v>
      </c>
      <c r="AJ182" s="25">
        <v>0</v>
      </c>
      <c r="AK182" s="25">
        <v>0</v>
      </c>
      <c r="AL182" s="25">
        <v>0</v>
      </c>
      <c r="AM182" s="25">
        <f>AC182</f>
        <v>1</v>
      </c>
    </row>
    <row r="183" spans="1:39" s="27" customFormat="1" ht="31.5">
      <c r="A183" s="15" t="s">
        <v>3</v>
      </c>
      <c r="B183" s="28" t="s">
        <v>208</v>
      </c>
      <c r="C183" s="8" t="s">
        <v>273</v>
      </c>
      <c r="D183" s="2" t="s">
        <v>0</v>
      </c>
      <c r="E183" s="25">
        <v>0</v>
      </c>
      <c r="F183" s="25">
        <v>0</v>
      </c>
      <c r="G183" s="25">
        <v>0</v>
      </c>
      <c r="H183" s="25">
        <v>0</v>
      </c>
      <c r="I183" s="25">
        <v>0</v>
      </c>
      <c r="J183" s="25">
        <v>0</v>
      </c>
      <c r="K183" s="25">
        <v>0</v>
      </c>
      <c r="L183" s="25">
        <v>0</v>
      </c>
      <c r="M183" s="25">
        <v>0</v>
      </c>
      <c r="N183" s="25">
        <v>0</v>
      </c>
      <c r="O183" s="25">
        <v>0</v>
      </c>
      <c r="P183" s="25">
        <v>0</v>
      </c>
      <c r="Q183" s="25">
        <v>0</v>
      </c>
      <c r="R183" s="25">
        <v>0</v>
      </c>
      <c r="S183" s="25">
        <v>0</v>
      </c>
      <c r="T183" s="25">
        <v>0</v>
      </c>
      <c r="U183" s="25">
        <v>0</v>
      </c>
      <c r="V183" s="25">
        <v>0</v>
      </c>
      <c r="W183" s="25">
        <v>0</v>
      </c>
      <c r="X183" s="25">
        <v>0</v>
      </c>
      <c r="Y183" s="25">
        <v>0</v>
      </c>
      <c r="Z183" s="25">
        <v>0</v>
      </c>
      <c r="AA183" s="25">
        <v>0</v>
      </c>
      <c r="AB183" s="25">
        <v>0</v>
      </c>
      <c r="AC183" s="25">
        <v>0</v>
      </c>
      <c r="AD183" s="25">
        <v>0</v>
      </c>
      <c r="AE183" s="25">
        <v>0</v>
      </c>
      <c r="AF183" s="25">
        <v>0</v>
      </c>
      <c r="AG183" s="25">
        <v>0</v>
      </c>
      <c r="AH183" s="25">
        <v>0</v>
      </c>
      <c r="AI183" s="25">
        <v>0</v>
      </c>
      <c r="AJ183" s="25">
        <v>0</v>
      </c>
      <c r="AK183" s="25">
        <v>0</v>
      </c>
      <c r="AL183" s="25">
        <v>0</v>
      </c>
      <c r="AM183" s="25">
        <f>AC183</f>
        <v>0</v>
      </c>
    </row>
    <row r="184" spans="1:39" s="27" customFormat="1" ht="47.25">
      <c r="A184" s="15" t="s">
        <v>3</v>
      </c>
      <c r="B184" s="28" t="s">
        <v>214</v>
      </c>
      <c r="C184" s="8" t="s">
        <v>274</v>
      </c>
      <c r="D184" s="25">
        <v>0</v>
      </c>
      <c r="E184" s="25">
        <v>0</v>
      </c>
      <c r="F184" s="25">
        <v>0</v>
      </c>
      <c r="G184" s="25">
        <v>0</v>
      </c>
      <c r="H184" s="25">
        <v>0</v>
      </c>
      <c r="I184" s="25">
        <v>0</v>
      </c>
      <c r="J184" s="25">
        <v>0</v>
      </c>
      <c r="K184" s="25">
        <v>0</v>
      </c>
      <c r="L184" s="25">
        <v>0</v>
      </c>
      <c r="M184" s="25">
        <v>0</v>
      </c>
      <c r="N184" s="25">
        <v>0</v>
      </c>
      <c r="O184" s="25">
        <v>0</v>
      </c>
      <c r="P184" s="25">
        <v>0</v>
      </c>
      <c r="Q184" s="25">
        <v>0</v>
      </c>
      <c r="R184" s="25">
        <v>0</v>
      </c>
      <c r="S184" s="25">
        <v>0</v>
      </c>
      <c r="T184" s="25">
        <v>0</v>
      </c>
      <c r="U184" s="25">
        <v>0</v>
      </c>
      <c r="V184" s="25">
        <v>0</v>
      </c>
      <c r="W184" s="25">
        <v>0</v>
      </c>
      <c r="X184" s="25">
        <v>0</v>
      </c>
      <c r="Y184" s="25">
        <v>0</v>
      </c>
      <c r="Z184" s="25">
        <v>0</v>
      </c>
      <c r="AA184" s="25">
        <v>0</v>
      </c>
      <c r="AB184" s="25">
        <v>0</v>
      </c>
      <c r="AC184" s="25">
        <v>0</v>
      </c>
      <c r="AD184" s="25">
        <v>0</v>
      </c>
      <c r="AE184" s="25">
        <v>0</v>
      </c>
      <c r="AF184" s="25">
        <v>0</v>
      </c>
      <c r="AG184" s="25">
        <v>0</v>
      </c>
      <c r="AH184" s="25">
        <v>1</v>
      </c>
      <c r="AI184" s="25">
        <v>0</v>
      </c>
      <c r="AJ184" s="25">
        <v>0</v>
      </c>
      <c r="AK184" s="25">
        <v>0</v>
      </c>
      <c r="AL184" s="25">
        <v>0</v>
      </c>
      <c r="AM184" s="25">
        <f>AH184</f>
        <v>1</v>
      </c>
    </row>
    <row r="185" spans="1:39" s="27" customFormat="1" ht="47.25">
      <c r="A185" s="29" t="s">
        <v>3</v>
      </c>
      <c r="B185" s="30" t="s">
        <v>215</v>
      </c>
      <c r="C185" s="8" t="s">
        <v>275</v>
      </c>
      <c r="D185" s="25">
        <v>0</v>
      </c>
      <c r="E185" s="25">
        <v>0</v>
      </c>
      <c r="F185" s="25">
        <v>0</v>
      </c>
      <c r="G185" s="25">
        <v>0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  <c r="U185" s="25">
        <v>0</v>
      </c>
      <c r="V185" s="25">
        <v>0</v>
      </c>
      <c r="W185" s="25">
        <v>0</v>
      </c>
      <c r="X185" s="25">
        <v>0</v>
      </c>
      <c r="Y185" s="25">
        <v>0</v>
      </c>
      <c r="Z185" s="25">
        <v>0</v>
      </c>
      <c r="AA185" s="25">
        <v>0</v>
      </c>
      <c r="AB185" s="25">
        <v>0</v>
      </c>
      <c r="AC185" s="25">
        <v>0</v>
      </c>
      <c r="AD185" s="25">
        <v>0</v>
      </c>
      <c r="AE185" s="25">
        <v>0</v>
      </c>
      <c r="AF185" s="25">
        <v>0</v>
      </c>
      <c r="AG185" s="25">
        <v>0</v>
      </c>
      <c r="AH185" s="2">
        <v>1</v>
      </c>
      <c r="AI185" s="25">
        <v>0</v>
      </c>
      <c r="AJ185" s="25">
        <v>0</v>
      </c>
      <c r="AK185" s="25">
        <v>0</v>
      </c>
      <c r="AL185" s="25">
        <v>0</v>
      </c>
      <c r="AM185" s="2">
        <f>AH185</f>
        <v>1</v>
      </c>
    </row>
    <row r="186" spans="1:39" s="27" customFormat="1" ht="31.5">
      <c r="A186" s="15" t="s">
        <v>3</v>
      </c>
      <c r="B186" s="28" t="s">
        <v>216</v>
      </c>
      <c r="C186" s="8" t="s">
        <v>276</v>
      </c>
      <c r="D186" s="25">
        <v>0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</v>
      </c>
      <c r="N186" s="25">
        <v>0</v>
      </c>
      <c r="O186" s="25">
        <v>0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  <c r="U186" s="25">
        <v>0</v>
      </c>
      <c r="V186" s="25">
        <v>0</v>
      </c>
      <c r="W186" s="25">
        <v>0</v>
      </c>
      <c r="X186" s="25">
        <v>0</v>
      </c>
      <c r="Y186" s="25">
        <v>0</v>
      </c>
      <c r="Z186" s="25">
        <v>0</v>
      </c>
      <c r="AA186" s="25">
        <v>0</v>
      </c>
      <c r="AB186" s="25">
        <v>0</v>
      </c>
      <c r="AC186" s="25">
        <v>0</v>
      </c>
      <c r="AD186" s="25">
        <v>0</v>
      </c>
      <c r="AE186" s="25">
        <v>0</v>
      </c>
      <c r="AF186" s="25">
        <v>0</v>
      </c>
      <c r="AG186" s="25">
        <v>0</v>
      </c>
      <c r="AH186" s="2">
        <v>0</v>
      </c>
      <c r="AI186" s="25">
        <v>0</v>
      </c>
      <c r="AJ186" s="25">
        <v>0</v>
      </c>
      <c r="AK186" s="25">
        <v>0</v>
      </c>
      <c r="AL186" s="25">
        <v>0</v>
      </c>
      <c r="AM186" s="2">
        <f>AH186</f>
        <v>0</v>
      </c>
    </row>
  </sheetData>
  <mergeCells count="24">
    <mergeCell ref="AD12:AH12"/>
    <mergeCell ref="J13:N13"/>
    <mergeCell ref="J11:N12"/>
    <mergeCell ref="A9:AM9"/>
    <mergeCell ref="Y12:AC12"/>
    <mergeCell ref="Y13:AC13"/>
    <mergeCell ref="E11:I12"/>
    <mergeCell ref="E13:I13"/>
    <mergeCell ref="A6:AM6"/>
    <mergeCell ref="A7:AM7"/>
    <mergeCell ref="A4:AM4"/>
    <mergeCell ref="D11:D14"/>
    <mergeCell ref="C11:C14"/>
    <mergeCell ref="B11:B14"/>
    <mergeCell ref="A11:A14"/>
    <mergeCell ref="AI12:AM12"/>
    <mergeCell ref="O13:S13"/>
    <mergeCell ref="AI13:AM13"/>
    <mergeCell ref="A10:AH10"/>
    <mergeCell ref="T13:X13"/>
    <mergeCell ref="AD13:AH13"/>
    <mergeCell ref="O11:AM11"/>
    <mergeCell ref="O12:S12"/>
    <mergeCell ref="T12:X12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Y8HeMU91x3mTwqdWAQzyt+LARAV3JxTpJxfVNs98VMI=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p+MziR4aV8ZCQ+jgTlf1YNLp2QOT5+p8jOt/348tONuFEGHi5TmrtgZhakltamWolRR91hSk
    NibEVX4RB88jWQ==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BqBedf4vdOMp+YoXLtbvoLG3K8I=</DigestValue>
      </Reference>
      <Reference URI="/xl/styles.xml?ContentType=application/vnd.openxmlformats-officedocument.spreadsheetml.styles+xml">
        <DigestMethod Algorithm="http://www.w3.org/2000/09/xmldsig#sha1"/>
        <DigestValue>XPBGoMCx78qt6rxVQB3DDiUrqag=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n8FqqlWCkMIlLTd4yjldeG1h044=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BvWpnZlKEybgiB5dElJaniD4f6w=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2017-04-19T07:07:21Z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w9xYkusLZ9USkb0NNCI75RPk+pyFSq6ufscuzXvBnKc=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arUgYh9g3lNsaat2KdwNN6PdUxUTAcOkKAGQXjKkmjLaLnh1NPS9J1TPsgcArL3giM7UACi8
    6tz+Z3nC8DLZjQ==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72GQbQ9bF789pv/Su2q9SYomtGE=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Adg4hapL1DphlTG5plo6N68Fk5k=</DigestValue>
      </Reference>
      <Reference URI="/xl/styles.xml?ContentType=application/vnd.openxmlformats-officedocument.spreadsheetml.styles+xml">
        <DigestMethod Algorithm="http://www.w3.org/2000/09/xmldsig#sha1"/>
        <DigestValue>duRPUpLzcgiskM89M9dzu9G9TmE=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n8FqqlWCkMIlLTd4yjldeG1h044=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2fPvTT8AjLUsbFv9ewOSwOF4cmM=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2017-08-07T02:38:42Z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IPyZQpz+Iaz6bRw8kzeXeWv1Tz0mn8liHFxqFw1RAJk=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Oh2XtcwYNVA1PEwBwe9Lg4EFVBqlAEnOD9zhqf6fZFaECQ4DVd0nB8umjbmOtT4Na5kUD2qn
    ASL4FNZe6Elpug==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Epv5ReG9CNMX4EFvnyW2xNvw8DU=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w+OsgzQqRLRdoGcPTvbnQ9sgays=</DigestValue>
      </Reference>
      <Reference URI="/xl/styles.xml?ContentType=application/vnd.openxmlformats-officedocument.spreadsheetml.styles+xml">
        <DigestMethod Algorithm="http://www.w3.org/2000/09/xmldsig#sha1"/>
        <DigestValue>hE5FXLk0w5pKPLEVGr/DxthGEKU=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n8FqqlWCkMIlLTd4yjldeG1h044=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qDjGLnrbAOCpqMpnrxepb+vto/4=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2017-09-04T03:46:22Z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2017-04-19T06:49:01Z</dcterms:created>
  <dcterms:modified xsi:type="dcterms:W3CDTF">2019-08-01T09:00:51Z</dcterms:modified>
</cp:coreProperties>
</file>